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SIS_GENERAL\ASIS_2024\pobl. 2024_distritos\"/>
    </mc:Choice>
  </mc:AlternateContent>
  <xr:revisionPtr revIDLastSave="0" documentId="13_ncr:1_{0D039CD7-5AEE-4CC8-95AD-103379000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LACION GENERAL" sheetId="5" r:id="rId1"/>
    <sheet name="POB. MASCULINA" sheetId="6" r:id="rId2"/>
    <sheet name="POB. FEMENINA" sheetId="7" r:id="rId3"/>
    <sheet name="PIRAMIDE POBLACION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6" i="4" l="1"/>
  <c r="AS120" i="7" l="1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AS114" i="7"/>
  <c r="AR114" i="7"/>
  <c r="AQ114" i="7"/>
  <c r="AP114" i="7"/>
  <c r="AO114" i="7"/>
  <c r="AN114" i="7"/>
  <c r="AN113" i="7" s="1"/>
  <c r="AM114" i="7"/>
  <c r="AM113" i="7" s="1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X113" i="7" s="1"/>
  <c r="W114" i="7"/>
  <c r="W113" i="7" s="1"/>
  <c r="V114" i="7"/>
  <c r="U114" i="7"/>
  <c r="T114" i="7"/>
  <c r="T113" i="7" s="1"/>
  <c r="S114" i="7"/>
  <c r="R114" i="7"/>
  <c r="Q114" i="7"/>
  <c r="P114" i="7"/>
  <c r="P113" i="7" s="1"/>
  <c r="O114" i="7"/>
  <c r="N114" i="7"/>
  <c r="M114" i="7"/>
  <c r="L114" i="7"/>
  <c r="K114" i="7"/>
  <c r="J114" i="7"/>
  <c r="I114" i="7"/>
  <c r="I113" i="7" s="1"/>
  <c r="H114" i="7"/>
  <c r="H113" i="7" s="1"/>
  <c r="G114" i="7"/>
  <c r="G113" i="7" s="1"/>
  <c r="AO113" i="7"/>
  <c r="AF113" i="7"/>
  <c r="AE113" i="7"/>
  <c r="Y113" i="7"/>
  <c r="F104" i="7"/>
  <c r="F103" i="7"/>
  <c r="F102" i="7"/>
  <c r="F101" i="7"/>
  <c r="F100" i="7"/>
  <c r="F99" i="7"/>
  <c r="F98" i="7"/>
  <c r="F97" i="7"/>
  <c r="F96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1" i="7"/>
  <c r="F70" i="7"/>
  <c r="F69" i="7"/>
  <c r="F68" i="7"/>
  <c r="F67" i="7"/>
  <c r="F66" i="7"/>
  <c r="F65" i="7"/>
  <c r="F64" i="7"/>
  <c r="F117" i="7" s="1"/>
  <c r="F63" i="7"/>
  <c r="F62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0" i="7"/>
  <c r="F59" i="7"/>
  <c r="F58" i="7"/>
  <c r="F57" i="7"/>
  <c r="F56" i="7"/>
  <c r="F55" i="7"/>
  <c r="F54" i="7"/>
  <c r="F53" i="7"/>
  <c r="F52" i="7"/>
  <c r="F51" i="7"/>
  <c r="F50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8" i="7"/>
  <c r="F47" i="7"/>
  <c r="F46" i="7"/>
  <c r="F45" i="7"/>
  <c r="F44" i="7"/>
  <c r="F43" i="7"/>
  <c r="F42" i="7"/>
  <c r="F41" i="7"/>
  <c r="F40" i="7"/>
  <c r="F39" i="7"/>
  <c r="F38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2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Z6" i="7" s="1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M120" i="6"/>
  <c r="AH119" i="6"/>
  <c r="R119" i="6"/>
  <c r="Q119" i="6"/>
  <c r="K119" i="6"/>
  <c r="AQ118" i="6"/>
  <c r="AP118" i="6"/>
  <c r="AO118" i="6"/>
  <c r="AG118" i="6"/>
  <c r="AA118" i="6"/>
  <c r="Z118" i="6"/>
  <c r="Y118" i="6"/>
  <c r="R118" i="6"/>
  <c r="J118" i="6"/>
  <c r="I118" i="6"/>
  <c r="AR117" i="6"/>
  <c r="AB117" i="6"/>
  <c r="AA117" i="6"/>
  <c r="Z117" i="6"/>
  <c r="S117" i="6"/>
  <c r="L117" i="6"/>
  <c r="K117" i="6"/>
  <c r="J117" i="6"/>
  <c r="AO114" i="6"/>
  <c r="Y114" i="6"/>
  <c r="I114" i="6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AW114" i="5"/>
  <c r="AV114" i="5"/>
  <c r="AU114" i="5"/>
  <c r="AT114" i="5"/>
  <c r="AS114" i="5"/>
  <c r="AR114" i="5"/>
  <c r="AQ114" i="5"/>
  <c r="AP114" i="5"/>
  <c r="AP113" i="5" s="1"/>
  <c r="AO114" i="5"/>
  <c r="AN114" i="5"/>
  <c r="AM114" i="5"/>
  <c r="AM113" i="5" s="1"/>
  <c r="AL114" i="5"/>
  <c r="AK114" i="5"/>
  <c r="AJ114" i="5"/>
  <c r="AI114" i="5"/>
  <c r="AH114" i="5"/>
  <c r="AG114" i="5"/>
  <c r="AG113" i="5" s="1"/>
  <c r="AF114" i="5"/>
  <c r="AE114" i="5"/>
  <c r="AD114" i="5"/>
  <c r="AC114" i="5"/>
  <c r="AC113" i="5" s="1"/>
  <c r="AB114" i="5"/>
  <c r="AA114" i="5"/>
  <c r="AA113" i="5" s="1"/>
  <c r="Z114" i="5"/>
  <c r="Z113" i="5" s="1"/>
  <c r="Y114" i="5"/>
  <c r="X114" i="5"/>
  <c r="X113" i="5" s="1"/>
  <c r="W114" i="5"/>
  <c r="W113" i="5" s="1"/>
  <c r="V114" i="5"/>
  <c r="V113" i="5" s="1"/>
  <c r="U114" i="5"/>
  <c r="U113" i="5" s="1"/>
  <c r="T114" i="5"/>
  <c r="T113" i="5" s="1"/>
  <c r="S114" i="5"/>
  <c r="R114" i="5"/>
  <c r="Q114" i="5"/>
  <c r="Q113" i="5" s="1"/>
  <c r="P114" i="5"/>
  <c r="O114" i="5"/>
  <c r="N114" i="5"/>
  <c r="N113" i="5" s="1"/>
  <c r="M114" i="5"/>
  <c r="M113" i="5" s="1"/>
  <c r="L114" i="5"/>
  <c r="L113" i="5" s="1"/>
  <c r="K114" i="5"/>
  <c r="K113" i="5" s="1"/>
  <c r="J114" i="5"/>
  <c r="J113" i="5" s="1"/>
  <c r="I114" i="5"/>
  <c r="I113" i="5" s="1"/>
  <c r="H114" i="5"/>
  <c r="H113" i="5" s="1"/>
  <c r="G114" i="5"/>
  <c r="G113" i="5" s="1"/>
  <c r="AW113" i="5"/>
  <c r="AV113" i="5"/>
  <c r="AU113" i="5"/>
  <c r="AS113" i="5"/>
  <c r="AR113" i="5"/>
  <c r="AQ113" i="5"/>
  <c r="AO113" i="5"/>
  <c r="AN113" i="5"/>
  <c r="AL113" i="5"/>
  <c r="AK113" i="5"/>
  <c r="AJ113" i="5"/>
  <c r="AI113" i="5"/>
  <c r="AF113" i="5"/>
  <c r="AE113" i="5"/>
  <c r="AB113" i="5"/>
  <c r="Y113" i="5"/>
  <c r="S113" i="5"/>
  <c r="P113" i="5"/>
  <c r="O113" i="5"/>
  <c r="F104" i="5"/>
  <c r="F103" i="5"/>
  <c r="F102" i="5"/>
  <c r="F101" i="5"/>
  <c r="F100" i="5"/>
  <c r="F99" i="5"/>
  <c r="F98" i="5"/>
  <c r="F97" i="5"/>
  <c r="F96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1" i="5"/>
  <c r="F70" i="5"/>
  <c r="F69" i="5"/>
  <c r="F68" i="5"/>
  <c r="F67" i="5"/>
  <c r="F118" i="5" s="1"/>
  <c r="F66" i="5"/>
  <c r="F65" i="5"/>
  <c r="F64" i="5"/>
  <c r="F63" i="5"/>
  <c r="F117" i="5" s="1"/>
  <c r="F62" i="5"/>
  <c r="F61" i="5" s="1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0" i="5"/>
  <c r="F59" i="5"/>
  <c r="F58" i="5"/>
  <c r="F57" i="5"/>
  <c r="F56" i="5"/>
  <c r="F55" i="5"/>
  <c r="F54" i="5"/>
  <c r="F53" i="5"/>
  <c r="F52" i="5"/>
  <c r="F51" i="5"/>
  <c r="F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V6" i="5" s="1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8" i="5"/>
  <c r="F47" i="5"/>
  <c r="F46" i="5"/>
  <c r="F45" i="5"/>
  <c r="F44" i="5"/>
  <c r="F43" i="5"/>
  <c r="F42" i="5"/>
  <c r="F41" i="5"/>
  <c r="F40" i="5"/>
  <c r="F39" i="5"/>
  <c r="F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6" i="5"/>
  <c r="F35" i="5"/>
  <c r="F34" i="5"/>
  <c r="F33" i="5"/>
  <c r="F32" i="5"/>
  <c r="F31" i="5"/>
  <c r="F30" i="5"/>
  <c r="F29" i="5"/>
  <c r="F28" i="5"/>
  <c r="F27" i="5"/>
  <c r="F26" i="5"/>
  <c r="F115" i="5" s="1"/>
  <c r="F25" i="5"/>
  <c r="F24" i="5"/>
  <c r="F23" i="5"/>
  <c r="F22" i="5"/>
  <c r="F21" i="5"/>
  <c r="F20" i="5"/>
  <c r="F19" i="5"/>
  <c r="F18" i="5"/>
  <c r="F17" i="5"/>
  <c r="F16" i="5"/>
  <c r="F15" i="5"/>
  <c r="AW14" i="5"/>
  <c r="AW6" i="5" s="1"/>
  <c r="AV14" i="5"/>
  <c r="AU14" i="5"/>
  <c r="AT14" i="5"/>
  <c r="AS14" i="5"/>
  <c r="AR14" i="5"/>
  <c r="AQ14" i="5"/>
  <c r="AP14" i="5"/>
  <c r="AO14" i="5"/>
  <c r="AN14" i="5"/>
  <c r="AM14" i="5"/>
  <c r="AL14" i="5"/>
  <c r="AL6" i="5" s="1"/>
  <c r="AK14" i="5"/>
  <c r="AJ14" i="5"/>
  <c r="AI14" i="5"/>
  <c r="AH14" i="5"/>
  <c r="AG14" i="5"/>
  <c r="AG6" i="5" s="1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Q6" i="5" s="1"/>
  <c r="P14" i="5"/>
  <c r="O14" i="5"/>
  <c r="N14" i="5"/>
  <c r="M14" i="5"/>
  <c r="L14" i="5"/>
  <c r="K14" i="5"/>
  <c r="J14" i="5"/>
  <c r="I14" i="5"/>
  <c r="H14" i="5"/>
  <c r="G14" i="5"/>
  <c r="F12" i="5"/>
  <c r="F7" i="5" s="1"/>
  <c r="AW7" i="5"/>
  <c r="AV7" i="5"/>
  <c r="AU7" i="5"/>
  <c r="AT7" i="5"/>
  <c r="AS7" i="5"/>
  <c r="AR7" i="5"/>
  <c r="AR6" i="5" s="1"/>
  <c r="AQ7" i="5"/>
  <c r="AP7" i="5"/>
  <c r="AO7" i="5"/>
  <c r="AN7" i="5"/>
  <c r="AM7" i="5"/>
  <c r="AL7" i="5"/>
  <c r="AK7" i="5"/>
  <c r="AK6" i="5" s="1"/>
  <c r="AJ7" i="5"/>
  <c r="AI7" i="5"/>
  <c r="AH7" i="5"/>
  <c r="AG7" i="5"/>
  <c r="AF7" i="5"/>
  <c r="AE7" i="5"/>
  <c r="AD7" i="5"/>
  <c r="AC7" i="5"/>
  <c r="AB7" i="5"/>
  <c r="AB6" i="5" s="1"/>
  <c r="AA7" i="5"/>
  <c r="Z7" i="5"/>
  <c r="Y7" i="5"/>
  <c r="X7" i="5"/>
  <c r="W7" i="5"/>
  <c r="V7" i="5"/>
  <c r="U7" i="5"/>
  <c r="U6" i="5" s="1"/>
  <c r="T7" i="5"/>
  <c r="S7" i="5"/>
  <c r="R7" i="5"/>
  <c r="Q7" i="5"/>
  <c r="P7" i="5"/>
  <c r="O7" i="5"/>
  <c r="N7" i="5"/>
  <c r="M7" i="5"/>
  <c r="L7" i="5"/>
  <c r="L6" i="5" s="1"/>
  <c r="K7" i="5"/>
  <c r="J7" i="5"/>
  <c r="I7" i="5"/>
  <c r="H7" i="5"/>
  <c r="G7" i="5"/>
  <c r="M141" i="4"/>
  <c r="Q126" i="4"/>
  <c r="L124" i="4"/>
  <c r="AN6" i="5" l="1"/>
  <c r="I6" i="5"/>
  <c r="M6" i="5"/>
  <c r="J6" i="5"/>
  <c r="Q113" i="7"/>
  <c r="AG113" i="7"/>
  <c r="AI113" i="7"/>
  <c r="AB113" i="7"/>
  <c r="AR113" i="7"/>
  <c r="U113" i="7"/>
  <c r="AK113" i="7"/>
  <c r="Z6" i="5"/>
  <c r="F114" i="5"/>
  <c r="O6" i="5"/>
  <c r="AE6" i="5"/>
  <c r="AU6" i="5"/>
  <c r="H6" i="5"/>
  <c r="AO6" i="5"/>
  <c r="AC6" i="5"/>
  <c r="AP6" i="5"/>
  <c r="F119" i="5"/>
  <c r="AN6" i="7"/>
  <c r="AT6" i="5"/>
  <c r="Y6" i="5"/>
  <c r="AV6" i="5"/>
  <c r="S6" i="5"/>
  <c r="AI6" i="5"/>
  <c r="T6" i="5"/>
  <c r="AJ6" i="5"/>
  <c r="F72" i="7"/>
  <c r="O113" i="7"/>
  <c r="N6" i="5"/>
  <c r="AF6" i="5"/>
  <c r="F37" i="5"/>
  <c r="AJ6" i="7"/>
  <c r="G6" i="7"/>
  <c r="W6" i="7"/>
  <c r="X6" i="5"/>
  <c r="AS6" i="5"/>
  <c r="AD6" i="5"/>
  <c r="P6" i="5"/>
  <c r="AH6" i="5"/>
  <c r="F49" i="5"/>
  <c r="F72" i="5"/>
  <c r="M6" i="7"/>
  <c r="AC6" i="7"/>
  <c r="AS6" i="7"/>
  <c r="R6" i="5"/>
  <c r="F95" i="5"/>
  <c r="N6" i="7"/>
  <c r="AD6" i="7"/>
  <c r="O6" i="7"/>
  <c r="AE6" i="7"/>
  <c r="R113" i="5"/>
  <c r="AH113" i="5"/>
  <c r="P6" i="7"/>
  <c r="AF6" i="7"/>
  <c r="F120" i="5"/>
  <c r="G6" i="5"/>
  <c r="W6" i="5"/>
  <c r="AM6" i="5"/>
  <c r="K6" i="5"/>
  <c r="AA6" i="5"/>
  <c r="AQ6" i="5"/>
  <c r="AD113" i="5"/>
  <c r="AT113" i="5"/>
  <c r="I6" i="7"/>
  <c r="Y6" i="7"/>
  <c r="AO6" i="7"/>
  <c r="F115" i="7"/>
  <c r="R113" i="7"/>
  <c r="AH113" i="7"/>
  <c r="AA113" i="7"/>
  <c r="AQ113" i="7"/>
  <c r="AJ113" i="7"/>
  <c r="AC113" i="7"/>
  <c r="AS113" i="7"/>
  <c r="J113" i="7"/>
  <c r="Z113" i="7"/>
  <c r="AP113" i="7"/>
  <c r="AP6" i="7"/>
  <c r="H6" i="7"/>
  <c r="X6" i="7"/>
  <c r="L113" i="7"/>
  <c r="J6" i="7"/>
  <c r="U6" i="7"/>
  <c r="AK6" i="7"/>
  <c r="AM6" i="7"/>
  <c r="S113" i="7"/>
  <c r="T6" i="7"/>
  <c r="F119" i="7"/>
  <c r="S116" i="6"/>
  <c r="AI116" i="6"/>
  <c r="AD117" i="6"/>
  <c r="O117" i="6"/>
  <c r="AE117" i="6"/>
  <c r="U118" i="6"/>
  <c r="AK118" i="6"/>
  <c r="T120" i="6"/>
  <c r="AJ120" i="6"/>
  <c r="N114" i="6"/>
  <c r="U120" i="6"/>
  <c r="AK120" i="6"/>
  <c r="G116" i="6"/>
  <c r="W116" i="6"/>
  <c r="AM116" i="6"/>
  <c r="Q117" i="6"/>
  <c r="G118" i="6"/>
  <c r="W118" i="6"/>
  <c r="AM118" i="6"/>
  <c r="K118" i="6"/>
  <c r="AL120" i="6"/>
  <c r="H116" i="6"/>
  <c r="X116" i="6"/>
  <c r="AN116" i="6"/>
  <c r="H115" i="6"/>
  <c r="X115" i="6"/>
  <c r="AN115" i="6"/>
  <c r="X118" i="6"/>
  <c r="AN118" i="6"/>
  <c r="H119" i="6"/>
  <c r="X119" i="6"/>
  <c r="AN119" i="6"/>
  <c r="H120" i="6"/>
  <c r="X120" i="6"/>
  <c r="AN120" i="6"/>
  <c r="J119" i="6"/>
  <c r="Z119" i="6"/>
  <c r="AP119" i="6"/>
  <c r="I120" i="6"/>
  <c r="Y120" i="6"/>
  <c r="AO120" i="6"/>
  <c r="U117" i="6"/>
  <c r="AQ119" i="6"/>
  <c r="J120" i="6"/>
  <c r="Z120" i="6"/>
  <c r="AP120" i="6"/>
  <c r="P115" i="6"/>
  <c r="AR119" i="6"/>
  <c r="K120" i="6"/>
  <c r="AA120" i="6"/>
  <c r="AQ120" i="6"/>
  <c r="M118" i="6"/>
  <c r="M119" i="6"/>
  <c r="AC119" i="6"/>
  <c r="N115" i="6"/>
  <c r="H117" i="6"/>
  <c r="X117" i="6"/>
  <c r="AN117" i="6"/>
  <c r="N118" i="6"/>
  <c r="N119" i="6"/>
  <c r="AD119" i="6"/>
  <c r="T119" i="6"/>
  <c r="G114" i="6"/>
  <c r="AM114" i="6"/>
  <c r="AO117" i="6"/>
  <c r="O118" i="6"/>
  <c r="AF115" i="6"/>
  <c r="AP117" i="6"/>
  <c r="P118" i="6"/>
  <c r="AG119" i="6"/>
  <c r="P120" i="6"/>
  <c r="AF120" i="6"/>
  <c r="Q6" i="7"/>
  <c r="AG6" i="7"/>
  <c r="F95" i="7"/>
  <c r="K113" i="7"/>
  <c r="R6" i="7"/>
  <c r="AH6" i="7"/>
  <c r="M113" i="7"/>
  <c r="N113" i="7"/>
  <c r="AD113" i="7"/>
  <c r="V113" i="7"/>
  <c r="AL113" i="7"/>
  <c r="F114" i="7"/>
  <c r="F118" i="7"/>
  <c r="F116" i="7"/>
  <c r="K6" i="7"/>
  <c r="AA6" i="7"/>
  <c r="AQ6" i="7"/>
  <c r="F14" i="7"/>
  <c r="V6" i="7"/>
  <c r="AL6" i="7"/>
  <c r="F37" i="7"/>
  <c r="F49" i="7"/>
  <c r="L6" i="7"/>
  <c r="AB6" i="7"/>
  <c r="AR6" i="7"/>
  <c r="F61" i="7"/>
  <c r="S6" i="7"/>
  <c r="AI6" i="7"/>
  <c r="F120" i="7"/>
  <c r="F7" i="7"/>
  <c r="Y116" i="6"/>
  <c r="G115" i="6"/>
  <c r="W115" i="6"/>
  <c r="AP116" i="6"/>
  <c r="Q114" i="6"/>
  <c r="AG114" i="6"/>
  <c r="N117" i="6"/>
  <c r="J116" i="6"/>
  <c r="AA116" i="6"/>
  <c r="AQ116" i="6"/>
  <c r="R114" i="6"/>
  <c r="AH114" i="6"/>
  <c r="I115" i="6"/>
  <c r="Y115" i="6"/>
  <c r="AO115" i="6"/>
  <c r="I116" i="6"/>
  <c r="K116" i="6"/>
  <c r="L116" i="6"/>
  <c r="AB116" i="6"/>
  <c r="AR116" i="6"/>
  <c r="S114" i="6"/>
  <c r="AI114" i="6"/>
  <c r="P117" i="6"/>
  <c r="AF117" i="6"/>
  <c r="AD114" i="6"/>
  <c r="M116" i="6"/>
  <c r="AC116" i="6"/>
  <c r="T114" i="6"/>
  <c r="AJ114" i="6"/>
  <c r="K115" i="6"/>
  <c r="AA115" i="6"/>
  <c r="AQ115" i="6"/>
  <c r="N116" i="6"/>
  <c r="AD116" i="6"/>
  <c r="U114" i="6"/>
  <c r="L115" i="6"/>
  <c r="AB115" i="6"/>
  <c r="R117" i="6"/>
  <c r="AH117" i="6"/>
  <c r="S118" i="6"/>
  <c r="AI118" i="6"/>
  <c r="AO116" i="6"/>
  <c r="Z116" i="6"/>
  <c r="O116" i="6"/>
  <c r="AE116" i="6"/>
  <c r="M115" i="6"/>
  <c r="AC115" i="6"/>
  <c r="AE114" i="6"/>
  <c r="AF116" i="6"/>
  <c r="AD115" i="6"/>
  <c r="T117" i="6"/>
  <c r="AJ117" i="6"/>
  <c r="P116" i="6"/>
  <c r="Q116" i="6"/>
  <c r="AG116" i="6"/>
  <c r="H114" i="6"/>
  <c r="X114" i="6"/>
  <c r="AN114" i="6"/>
  <c r="O115" i="6"/>
  <c r="AE115" i="6"/>
  <c r="AH116" i="6"/>
  <c r="W114" i="6"/>
  <c r="O114" i="6"/>
  <c r="J114" i="6"/>
  <c r="Z114" i="6"/>
  <c r="AP114" i="6"/>
  <c r="Q115" i="6"/>
  <c r="AG115" i="6"/>
  <c r="T116" i="6"/>
  <c r="AJ116" i="6"/>
  <c r="K114" i="6"/>
  <c r="AA114" i="6"/>
  <c r="AQ114" i="6"/>
  <c r="R115" i="6"/>
  <c r="AH115" i="6"/>
  <c r="U116" i="6"/>
  <c r="AK116" i="6"/>
  <c r="L114" i="6"/>
  <c r="AB114" i="6"/>
  <c r="AR114" i="6"/>
  <c r="S115" i="6"/>
  <c r="AI115" i="6"/>
  <c r="I117" i="6"/>
  <c r="Y117" i="6"/>
  <c r="R116" i="6"/>
  <c r="V116" i="6"/>
  <c r="AL116" i="6"/>
  <c r="M114" i="6"/>
  <c r="AC114" i="6"/>
  <c r="T115" i="6"/>
  <c r="AJ115" i="6"/>
  <c r="T118" i="6"/>
  <c r="AJ118" i="6"/>
  <c r="W119" i="6"/>
  <c r="P114" i="6"/>
  <c r="AF114" i="6"/>
  <c r="AG117" i="6"/>
  <c r="V118" i="6"/>
  <c r="AL118" i="6"/>
  <c r="I119" i="6"/>
  <c r="Y119" i="6"/>
  <c r="AO119" i="6"/>
  <c r="G120" i="6"/>
  <c r="W120" i="6"/>
  <c r="AM120" i="6"/>
  <c r="AI117" i="6"/>
  <c r="H118" i="6"/>
  <c r="AK117" i="6"/>
  <c r="AK114" i="6"/>
  <c r="U115" i="6"/>
  <c r="AK115" i="6"/>
  <c r="V117" i="6"/>
  <c r="AL117" i="6"/>
  <c r="L120" i="6"/>
  <c r="AB120" i="6"/>
  <c r="AR120" i="6"/>
  <c r="V114" i="6"/>
  <c r="AL114" i="6"/>
  <c r="V115" i="6"/>
  <c r="AL115" i="6"/>
  <c r="G117" i="6"/>
  <c r="W117" i="6"/>
  <c r="AM117" i="6"/>
  <c r="AR118" i="6"/>
  <c r="O119" i="6"/>
  <c r="AE119" i="6"/>
  <c r="AM115" i="6"/>
  <c r="P119" i="6"/>
  <c r="AF119" i="6"/>
  <c r="N120" i="6"/>
  <c r="O120" i="6"/>
  <c r="AE120" i="6"/>
  <c r="J115" i="6"/>
  <c r="Z115" i="6"/>
  <c r="AP115" i="6"/>
  <c r="AQ117" i="6"/>
  <c r="AF118" i="6"/>
  <c r="S119" i="6"/>
  <c r="AI119" i="6"/>
  <c r="Q120" i="6"/>
  <c r="AG120" i="6"/>
  <c r="AJ119" i="6"/>
  <c r="R120" i="6"/>
  <c r="AH120" i="6"/>
  <c r="AR115" i="6"/>
  <c r="M117" i="6"/>
  <c r="AC117" i="6"/>
  <c r="AH118" i="6"/>
  <c r="U119" i="6"/>
  <c r="AK119" i="6"/>
  <c r="AI120" i="6"/>
  <c r="AC120" i="6"/>
  <c r="L118" i="6"/>
  <c r="AB118" i="6"/>
  <c r="AD120" i="6"/>
  <c r="AC118" i="6"/>
  <c r="V119" i="6"/>
  <c r="AL119" i="6"/>
  <c r="AD118" i="6"/>
  <c r="G119" i="6"/>
  <c r="AM119" i="6"/>
  <c r="AE118" i="6"/>
  <c r="Q118" i="6"/>
  <c r="S120" i="6"/>
  <c r="AA119" i="6"/>
  <c r="L119" i="6"/>
  <c r="AB119" i="6"/>
  <c r="V120" i="6"/>
  <c r="F14" i="5"/>
  <c r="F6" i="5" s="1"/>
  <c r="F116" i="5"/>
  <c r="F113" i="5" s="1"/>
  <c r="F113" i="7" l="1"/>
  <c r="AN113" i="6"/>
  <c r="X113" i="6"/>
  <c r="K113" i="6"/>
  <c r="I113" i="6"/>
  <c r="F6" i="7"/>
  <c r="T113" i="6"/>
  <c r="F120" i="6"/>
  <c r="AO113" i="6"/>
  <c r="AM113" i="6"/>
  <c r="P113" i="6"/>
  <c r="N113" i="6"/>
  <c r="Y113" i="6"/>
  <c r="G113" i="6"/>
  <c r="O113" i="6"/>
  <c r="AI113" i="6"/>
  <c r="AF113" i="6"/>
  <c r="F116" i="6"/>
  <c r="AK113" i="6"/>
  <c r="W113" i="6"/>
  <c r="S113" i="6"/>
  <c r="AP113" i="6"/>
  <c r="Z113" i="6"/>
  <c r="F114" i="6"/>
  <c r="AH113" i="6"/>
  <c r="AG113" i="6"/>
  <c r="AL113" i="6"/>
  <c r="J113" i="6"/>
  <c r="U113" i="6"/>
  <c r="R113" i="6"/>
  <c r="Q113" i="6"/>
  <c r="V113" i="6"/>
  <c r="H113" i="6"/>
  <c r="AD113" i="6"/>
  <c r="F118" i="6"/>
  <c r="F119" i="6"/>
  <c r="AC113" i="6"/>
  <c r="AR113" i="6"/>
  <c r="AQ113" i="6"/>
  <c r="M113" i="6"/>
  <c r="AB113" i="6"/>
  <c r="AA113" i="6"/>
  <c r="F117" i="6"/>
  <c r="L113" i="6"/>
  <c r="AE113" i="6"/>
  <c r="AJ113" i="6"/>
  <c r="F115" i="6"/>
  <c r="EI116" i="4"/>
  <c r="EH116" i="4"/>
  <c r="EG116" i="4"/>
  <c r="EF116" i="4"/>
  <c r="EE116" i="4"/>
  <c r="ED116" i="4"/>
  <c r="EC116" i="4"/>
  <c r="EB116" i="4"/>
  <c r="EA116" i="4"/>
  <c r="DZ116" i="4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EI115" i="4"/>
  <c r="EH115" i="4"/>
  <c r="EG115" i="4"/>
  <c r="EF115" i="4"/>
  <c r="EE115" i="4"/>
  <c r="ED115" i="4"/>
  <c r="EC115" i="4"/>
  <c r="EB115" i="4"/>
  <c r="EA115" i="4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EI114" i="4"/>
  <c r="EH114" i="4"/>
  <c r="EG114" i="4"/>
  <c r="EF114" i="4"/>
  <c r="EE114" i="4"/>
  <c r="ED114" i="4"/>
  <c r="EC114" i="4"/>
  <c r="EB114" i="4"/>
  <c r="EA114" i="4"/>
  <c r="DZ114" i="4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DC114" i="4"/>
  <c r="DB114" i="4"/>
  <c r="DA114" i="4"/>
  <c r="CZ114" i="4"/>
  <c r="CY114" i="4"/>
  <c r="CX114" i="4"/>
  <c r="CW114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EI112" i="4"/>
  <c r="EH112" i="4"/>
  <c r="EG112" i="4"/>
  <c r="EF112" i="4"/>
  <c r="EE112" i="4"/>
  <c r="ED112" i="4"/>
  <c r="EC112" i="4"/>
  <c r="EB112" i="4"/>
  <c r="EA112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EI111" i="4"/>
  <c r="EH111" i="4"/>
  <c r="EG111" i="4"/>
  <c r="EF111" i="4"/>
  <c r="EE111" i="4"/>
  <c r="ED111" i="4"/>
  <c r="EC111" i="4"/>
  <c r="EB111" i="4"/>
  <c r="EA111" i="4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EI110" i="4"/>
  <c r="EH110" i="4"/>
  <c r="EG110" i="4"/>
  <c r="EF110" i="4"/>
  <c r="EE110" i="4"/>
  <c r="ED110" i="4"/>
  <c r="EC110" i="4"/>
  <c r="EB110" i="4"/>
  <c r="EA110" i="4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V116" i="4"/>
  <c r="U116" i="4"/>
  <c r="T116" i="4"/>
  <c r="S116" i="4"/>
  <c r="R116" i="4"/>
  <c r="Q116" i="4"/>
  <c r="P116" i="4"/>
  <c r="O116" i="4"/>
  <c r="N116" i="4"/>
  <c r="M116" i="4"/>
  <c r="L116" i="4"/>
  <c r="V115" i="4"/>
  <c r="U115" i="4"/>
  <c r="T115" i="4"/>
  <c r="S115" i="4"/>
  <c r="R115" i="4"/>
  <c r="Q115" i="4"/>
  <c r="P115" i="4"/>
  <c r="O115" i="4"/>
  <c r="N115" i="4"/>
  <c r="M115" i="4"/>
  <c r="L115" i="4"/>
  <c r="V114" i="4"/>
  <c r="U114" i="4"/>
  <c r="T114" i="4"/>
  <c r="S114" i="4"/>
  <c r="R114" i="4"/>
  <c r="Q114" i="4"/>
  <c r="P114" i="4"/>
  <c r="O114" i="4"/>
  <c r="N114" i="4"/>
  <c r="M114" i="4"/>
  <c r="L114" i="4"/>
  <c r="V113" i="4"/>
  <c r="U113" i="4"/>
  <c r="T113" i="4"/>
  <c r="S113" i="4"/>
  <c r="R113" i="4"/>
  <c r="Q113" i="4"/>
  <c r="P113" i="4"/>
  <c r="O113" i="4"/>
  <c r="N113" i="4"/>
  <c r="M113" i="4"/>
  <c r="L113" i="4"/>
  <c r="V112" i="4"/>
  <c r="U112" i="4"/>
  <c r="T112" i="4"/>
  <c r="S112" i="4"/>
  <c r="R112" i="4"/>
  <c r="Q112" i="4"/>
  <c r="P112" i="4"/>
  <c r="O112" i="4"/>
  <c r="N112" i="4"/>
  <c r="M112" i="4"/>
  <c r="L112" i="4"/>
  <c r="V111" i="4"/>
  <c r="U111" i="4"/>
  <c r="T111" i="4"/>
  <c r="S111" i="4"/>
  <c r="R111" i="4"/>
  <c r="Q111" i="4"/>
  <c r="P111" i="4"/>
  <c r="O111" i="4"/>
  <c r="N111" i="4"/>
  <c r="M111" i="4"/>
  <c r="L111" i="4"/>
  <c r="V110" i="4"/>
  <c r="U110" i="4"/>
  <c r="T110" i="4"/>
  <c r="S110" i="4"/>
  <c r="R110" i="4"/>
  <c r="Q110" i="4"/>
  <c r="P110" i="4"/>
  <c r="O110" i="4"/>
  <c r="N110" i="4"/>
  <c r="M110" i="4"/>
  <c r="L110" i="4"/>
  <c r="K116" i="4"/>
  <c r="K115" i="4"/>
  <c r="K114" i="4"/>
  <c r="K113" i="4"/>
  <c r="K112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G95" i="4" s="1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G88" i="4" s="1"/>
  <c r="H88" i="4"/>
  <c r="J87" i="4"/>
  <c r="I87" i="4"/>
  <c r="H87" i="4"/>
  <c r="J86" i="4"/>
  <c r="I86" i="4"/>
  <c r="G86" i="4" s="1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G72" i="4" s="1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G63" i="4" s="1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G53" i="4" s="1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G46" i="4" s="1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H10" i="4"/>
  <c r="J10" i="4"/>
  <c r="I10" i="4"/>
  <c r="F113" i="6" l="1"/>
  <c r="G69" i="4"/>
  <c r="G32" i="4"/>
  <c r="G80" i="4"/>
  <c r="G97" i="4"/>
  <c r="G23" i="4"/>
  <c r="G39" i="4"/>
  <c r="G105" i="4"/>
  <c r="G100" i="4"/>
  <c r="G61" i="4"/>
  <c r="G16" i="4"/>
  <c r="G27" i="4"/>
  <c r="G49" i="4"/>
  <c r="G65" i="4"/>
  <c r="G102" i="4"/>
  <c r="G107" i="4"/>
  <c r="G28" i="4"/>
  <c r="G44" i="4"/>
  <c r="G92" i="4"/>
  <c r="G103" i="4"/>
  <c r="G29" i="4"/>
  <c r="G19" i="4"/>
  <c r="G41" i="4"/>
  <c r="G26" i="4"/>
  <c r="G38" i="4"/>
  <c r="G43" i="4"/>
  <c r="G17" i="4"/>
  <c r="G33" i="4"/>
  <c r="G82" i="4"/>
  <c r="G93" i="4"/>
  <c r="G98" i="4"/>
  <c r="G14" i="4"/>
  <c r="G51" i="4"/>
  <c r="G67" i="4"/>
  <c r="G104" i="4"/>
  <c r="G78" i="4"/>
  <c r="G10" i="4"/>
  <c r="G73" i="4"/>
  <c r="G21" i="4"/>
  <c r="G58" i="4"/>
  <c r="G56" i="4"/>
  <c r="G31" i="4"/>
  <c r="G48" i="4"/>
  <c r="G90" i="4"/>
  <c r="G24" i="4"/>
  <c r="G70" i="4"/>
  <c r="G75" i="4"/>
  <c r="G91" i="4"/>
  <c r="G96" i="4"/>
  <c r="G101" i="4"/>
  <c r="G40" i="4"/>
  <c r="G45" i="4"/>
  <c r="G81" i="4"/>
  <c r="G25" i="4"/>
  <c r="G30" i="4"/>
  <c r="G35" i="4"/>
  <c r="G87" i="4"/>
  <c r="G77" i="4"/>
  <c r="G11" i="4"/>
  <c r="G57" i="4"/>
  <c r="G62" i="4"/>
  <c r="G83" i="4"/>
  <c r="G22" i="4"/>
  <c r="G37" i="4"/>
  <c r="G68" i="4"/>
  <c r="G89" i="4"/>
  <c r="G94" i="4"/>
  <c r="G99" i="4"/>
  <c r="G13" i="4"/>
  <c r="G18" i="4"/>
  <c r="G85" i="4"/>
  <c r="G42" i="4"/>
  <c r="G47" i="4"/>
  <c r="G52" i="4"/>
  <c r="G106" i="4"/>
  <c r="G34" i="4"/>
  <c r="G54" i="4"/>
  <c r="G59" i="4"/>
  <c r="G64" i="4"/>
  <c r="G15" i="4"/>
  <c r="G20" i="4"/>
  <c r="G74" i="4"/>
  <c r="G79" i="4"/>
  <c r="G84" i="4"/>
  <c r="G50" i="4"/>
  <c r="G55" i="4"/>
  <c r="G60" i="4"/>
  <c r="G36" i="4"/>
  <c r="G12" i="4"/>
  <c r="G66" i="4"/>
  <c r="G71" i="4"/>
  <c r="G76" i="4"/>
  <c r="J130" i="4" l="1"/>
  <c r="I110" i="4" l="1"/>
  <c r="I112" i="4"/>
  <c r="W116" i="4"/>
  <c r="W115" i="4"/>
  <c r="W114" i="4"/>
  <c r="W113" i="4"/>
  <c r="W112" i="4"/>
  <c r="W111" i="4"/>
  <c r="W110" i="4"/>
  <c r="EI99" i="4"/>
  <c r="EH99" i="4"/>
  <c r="EG99" i="4"/>
  <c r="EF99" i="4"/>
  <c r="EE99" i="4"/>
  <c r="ED99" i="4"/>
  <c r="EC99" i="4"/>
  <c r="EB99" i="4"/>
  <c r="EA99" i="4"/>
  <c r="DZ99" i="4"/>
  <c r="DY99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CZ99" i="4"/>
  <c r="CY99" i="4"/>
  <c r="CX99" i="4"/>
  <c r="CW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W99" i="4"/>
  <c r="J152" i="4"/>
  <c r="J160" i="4"/>
  <c r="J151" i="4"/>
  <c r="J144" i="4"/>
  <c r="I152" i="4"/>
  <c r="I147" i="4"/>
  <c r="I145" i="4"/>
  <c r="J155" i="4"/>
  <c r="J145" i="4"/>
  <c r="I148" i="4"/>
  <c r="H114" i="4" l="1"/>
  <c r="H110" i="4"/>
  <c r="H113" i="4"/>
  <c r="I114" i="4"/>
  <c r="H111" i="4"/>
  <c r="H115" i="4"/>
  <c r="I146" i="4"/>
  <c r="I158" i="4"/>
  <c r="J157" i="4"/>
  <c r="I156" i="4"/>
  <c r="J146" i="4"/>
  <c r="I144" i="4"/>
  <c r="I160" i="4"/>
  <c r="J159" i="4"/>
  <c r="I150" i="4"/>
  <c r="J149" i="4"/>
  <c r="I153" i="4"/>
  <c r="G111" i="4"/>
  <c r="H112" i="4"/>
  <c r="I113" i="4"/>
  <c r="I111" i="4"/>
  <c r="I115" i="4"/>
  <c r="I151" i="4"/>
  <c r="J150" i="4"/>
  <c r="I157" i="4"/>
  <c r="J156" i="4"/>
  <c r="I154" i="4"/>
  <c r="J153" i="4"/>
  <c r="K111" i="4"/>
  <c r="K133" i="4"/>
  <c r="K110" i="4"/>
  <c r="I149" i="4"/>
  <c r="J148" i="4"/>
  <c r="J134" i="4"/>
  <c r="I155" i="4"/>
  <c r="J154" i="4"/>
  <c r="I159" i="4"/>
  <c r="J158" i="4"/>
  <c r="H116" i="4" l="1"/>
  <c r="G115" i="4"/>
  <c r="J131" i="4"/>
  <c r="J114" i="4"/>
  <c r="K130" i="4"/>
  <c r="I130" i="4" s="1"/>
  <c r="J132" i="4"/>
  <c r="K134" i="4"/>
  <c r="I134" i="4" s="1"/>
  <c r="K131" i="4"/>
  <c r="G114" i="4"/>
  <c r="I116" i="4"/>
  <c r="G110" i="4"/>
  <c r="G113" i="4"/>
  <c r="I161" i="4"/>
  <c r="J115" i="4"/>
  <c r="J113" i="4"/>
  <c r="J133" i="4"/>
  <c r="I133" i="4" s="1"/>
  <c r="J116" i="4"/>
  <c r="J111" i="4"/>
  <c r="K132" i="4"/>
  <c r="J112" i="4"/>
  <c r="J110" i="4"/>
  <c r="I131" i="4" l="1"/>
  <c r="K129" i="4"/>
  <c r="G116" i="4"/>
  <c r="I132" i="4"/>
  <c r="J129" i="4"/>
  <c r="I129" i="4" l="1"/>
  <c r="G112" i="4"/>
  <c r="N134" i="4" l="1"/>
  <c r="N131" i="4"/>
  <c r="O132" i="4"/>
  <c r="O131" i="4"/>
  <c r="N130" i="4"/>
  <c r="O134" i="4"/>
  <c r="O130" i="4"/>
  <c r="O133" i="4"/>
  <c r="N133" i="4"/>
  <c r="N132" i="4"/>
  <c r="AR115" i="4" l="1"/>
  <c r="AR111" i="4"/>
  <c r="AR110" i="4"/>
  <c r="AR114" i="4"/>
  <c r="AR116" i="4"/>
  <c r="AR112" i="4"/>
  <c r="AR113" i="4"/>
  <c r="J147" i="4"/>
  <c r="J161" i="4" l="1"/>
  <c r="I162" i="4" s="1"/>
  <c r="P156" i="4" l="1"/>
  <c r="O146" i="4"/>
  <c r="O151" i="4"/>
  <c r="O147" i="4"/>
  <c r="O144" i="4"/>
  <c r="P145" i="4"/>
  <c r="O154" i="4"/>
  <c r="O153" i="4"/>
  <c r="O156" i="4"/>
  <c r="P149" i="4"/>
  <c r="P150" i="4"/>
  <c r="P154" i="4"/>
  <c r="O157" i="4"/>
  <c r="O160" i="4"/>
  <c r="P152" i="4"/>
  <c r="P153" i="4"/>
  <c r="P157" i="4"/>
  <c r="O145" i="4"/>
  <c r="P146" i="4"/>
  <c r="O152" i="4"/>
  <c r="P155" i="4"/>
  <c r="O155" i="4"/>
  <c r="O159" i="4"/>
  <c r="P160" i="4"/>
  <c r="P148" i="4"/>
  <c r="O158" i="4"/>
  <c r="O149" i="4"/>
  <c r="P159" i="4"/>
  <c r="P151" i="4"/>
  <c r="P158" i="4"/>
  <c r="P144" i="4"/>
  <c r="O148" i="4"/>
  <c r="O150" i="4"/>
  <c r="P147" i="4"/>
</calcChain>
</file>

<file path=xl/sharedStrings.xml><?xml version="1.0" encoding="utf-8"?>
<sst xmlns="http://schemas.openxmlformats.org/spreadsheetml/2006/main" count="2110" uniqueCount="194">
  <si>
    <t>TOTAL</t>
  </si>
  <si>
    <t>POBLACION TOTAL, POR EDADS SIMPLES</t>
  </si>
  <si>
    <t>POBLACIÓN TOTAL,  POR GRUPOS QUINQUEN ALES DE EDAD</t>
  </si>
  <si>
    <t>EDADES ESPECIALES</t>
  </si>
  <si>
    <t>NACIMIENTOS VIVOS</t>
  </si>
  <si>
    <t>POBLACION FEMENINA TOTAL</t>
  </si>
  <si>
    <t>POBLACION FEMENINA</t>
  </si>
  <si>
    <t>GESTANTES  ESPERADAS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</si>
  <si>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</si>
  <si>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</si>
  <si>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</si>
  <si>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</si>
  <si>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</si>
  <si>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</si>
  <si>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</si>
  <si>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</si>
  <si>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</si>
  <si>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</si>
  <si>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</si>
  <si>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</si>
  <si>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</si>
  <si>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</si>
  <si>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85-+</t>
  </si>
  <si>
    <t>28 DIAS</t>
  </si>
  <si>
    <t>0-5 MESES</t>
  </si>
  <si>
    <t>6-11 MESES</t>
  </si>
  <si>
    <t>10 - 14</t>
  </si>
  <si>
    <t>15- 19</t>
  </si>
  <si>
    <t>20- 49</t>
  </si>
  <si>
    <t xml:space="preserve"> DIRIS LIMA ESTE</t>
  </si>
  <si>
    <t>Distrito</t>
  </si>
  <si>
    <t>Cod IPRESS</t>
  </si>
  <si>
    <t>Hospitales</t>
  </si>
  <si>
    <t>Ate</t>
  </si>
  <si>
    <t>Hospital de Vitarte</t>
  </si>
  <si>
    <t>II-1</t>
  </si>
  <si>
    <t>El Agustino</t>
  </si>
  <si>
    <t>Hospital Nacional Hipólito Unanue</t>
  </si>
  <si>
    <t>III-1</t>
  </si>
  <si>
    <t>Lurigancho</t>
  </si>
  <si>
    <t>Hospital José Agurto Tello (Chosica)</t>
  </si>
  <si>
    <t>II-2</t>
  </si>
  <si>
    <t>Santa Anita</t>
  </si>
  <si>
    <t>Hospital Hermilio Valdizán</t>
  </si>
  <si>
    <t>Hospital de Baja Complejidad Huaycán</t>
  </si>
  <si>
    <t xml:space="preserve"> Hospital de Lima Este -Vitarte</t>
  </si>
  <si>
    <t>II-E</t>
  </si>
  <si>
    <t>RIS Santa Anita El Agustino</t>
  </si>
  <si>
    <t>C.S. Madre Teresa  Calcuta</t>
  </si>
  <si>
    <t>I-3</t>
  </si>
  <si>
    <t>C.S. Santa Magdalena Sofía</t>
  </si>
  <si>
    <t>C.S. El Agustino</t>
  </si>
  <si>
    <t>C.S. Catalina Huanca</t>
  </si>
  <si>
    <t>CSMC David Tejada de Rivero</t>
  </si>
  <si>
    <t>I-2</t>
  </si>
  <si>
    <t>P.S. Cerro El Agustino</t>
  </si>
  <si>
    <t>C.S. 7 de Octubre</t>
  </si>
  <si>
    <t>C.S. Primavera</t>
  </si>
  <si>
    <t>CSMC El Agustino</t>
  </si>
  <si>
    <t>C.S. Bethania</t>
  </si>
  <si>
    <t>C.S. Ancieta Baja</t>
  </si>
  <si>
    <t>C.S. Nocheto</t>
  </si>
  <si>
    <t>P.S. Santa Rosa de Quives</t>
  </si>
  <si>
    <t>C.S. Cooperativa Universal</t>
  </si>
  <si>
    <t>P.S. Metropolitana</t>
  </si>
  <si>
    <t>Hogar protegido Santa Anita</t>
  </si>
  <si>
    <t>C.S. Huáscar</t>
  </si>
  <si>
    <t>C.S. Santa Anita</t>
  </si>
  <si>
    <t>I-4</t>
  </si>
  <si>
    <t>CSMC Santa Anita</t>
  </si>
  <si>
    <t>C.S. Chancas de Andahuaylas</t>
  </si>
  <si>
    <t>C.S. San Carlos</t>
  </si>
  <si>
    <t>P.S. Viña San Francisco</t>
  </si>
  <si>
    <t>RIS Huaycan</t>
  </si>
  <si>
    <t>P.S. Amauta</t>
  </si>
  <si>
    <t>C.S. El Éxito</t>
  </si>
  <si>
    <t>C.S. Manylsa</t>
  </si>
  <si>
    <t>C.S. San Antonio</t>
  </si>
  <si>
    <t>C.S. Santa Clara</t>
  </si>
  <si>
    <t>P.S. Horacio Zevallos</t>
  </si>
  <si>
    <t>P.S. Fraternidad Niño Jesús Zona X</t>
  </si>
  <si>
    <t>P.S. La Fraternidad</t>
  </si>
  <si>
    <t>C.S. Señor de los Milagros</t>
  </si>
  <si>
    <t>Hogar protegido Huaycan</t>
  </si>
  <si>
    <t>CSMC Santa Rosa de Huaycan</t>
  </si>
  <si>
    <t>RIS Ate</t>
  </si>
  <si>
    <t>C.S. San Fernando</t>
  </si>
  <si>
    <t>C.S. Gustavo Lanatta</t>
  </si>
  <si>
    <t>C.S. Salamanca</t>
  </si>
  <si>
    <t>C.S. El Bosque</t>
  </si>
  <si>
    <t>P.S. Ate</t>
  </si>
  <si>
    <t>CSMC Santisima Cruz</t>
  </si>
  <si>
    <t>C.S. Fortaleza</t>
  </si>
  <si>
    <t>C.S. Micaela Bastidas</t>
  </si>
  <si>
    <t>Hogar protegido Ate</t>
  </si>
  <si>
    <t>P.S. Túpac Amaru</t>
  </si>
  <si>
    <t>P.S. Alfa y Omega</t>
  </si>
  <si>
    <t>RIS La Molina</t>
  </si>
  <si>
    <t>La Molina</t>
  </si>
  <si>
    <t>P.S. Matazango</t>
  </si>
  <si>
    <t>C.S. La Molina</t>
  </si>
  <si>
    <t>CSMC La Molina</t>
  </si>
  <si>
    <t>P.S. Portada del Sol</t>
  </si>
  <si>
    <t>C.S. Musa</t>
  </si>
  <si>
    <t>Cieneguilla</t>
  </si>
  <si>
    <t>C.S. Tambo Viejo</t>
  </si>
  <si>
    <t>P.S. Colca</t>
  </si>
  <si>
    <t>P.S. Huaycán de Cieneguilla</t>
  </si>
  <si>
    <t>C.S. Nueva Gales</t>
  </si>
  <si>
    <t>CSMC Cieneguilla</t>
  </si>
  <si>
    <t>RIS Chaclacayo</t>
  </si>
  <si>
    <t>Chaclacayo</t>
  </si>
  <si>
    <t>C.S. Chaclacayo - López Silva</t>
  </si>
  <si>
    <t>P.S. Tres de Octubre</t>
  </si>
  <si>
    <t>C.S. Morón</t>
  </si>
  <si>
    <t>C.S. Progreso</t>
  </si>
  <si>
    <t>C.S. Miguel Grau</t>
  </si>
  <si>
    <t>P.S. Villa Rica</t>
  </si>
  <si>
    <t>P.S. Huascata</t>
  </si>
  <si>
    <t>P.S. Perla del Sol</t>
  </si>
  <si>
    <t xml:space="preserve">CSMC Las Colinas </t>
  </si>
  <si>
    <t>C.S. San Antonio de Pedregal</t>
  </si>
  <si>
    <t>C.S. Moyopampa</t>
  </si>
  <si>
    <t>P.S. Pablo Patrón</t>
  </si>
  <si>
    <t>P.S. Mariscal Castilla</t>
  </si>
  <si>
    <t>C.S. Chosica</t>
  </si>
  <si>
    <t>Centro de Rehabilitación Chosica</t>
  </si>
  <si>
    <t>P.S. Señor de los Milagros</t>
  </si>
  <si>
    <t>C.S. Nicolás de Piérola</t>
  </si>
  <si>
    <t>P.S. Yanacoto</t>
  </si>
  <si>
    <t>P.S. Villa del Sol</t>
  </si>
  <si>
    <t>P.S. Chacrasana</t>
  </si>
  <si>
    <t>P.S. Alto Huampani</t>
  </si>
  <si>
    <t>C.S. Virgen del Carmen - La Era</t>
  </si>
  <si>
    <t>RIS Jicamarca</t>
  </si>
  <si>
    <t>C.S. Jicamarca</t>
  </si>
  <si>
    <t>P.S. Alto Perú</t>
  </si>
  <si>
    <t>C.S. Santa María de Huachipa</t>
  </si>
  <si>
    <t>C.S. Nieveria del Paraíso</t>
  </si>
  <si>
    <t>C.S. Villa Leticia de Cajamarquilla</t>
  </si>
  <si>
    <t>P.S. Casa Huerta La Campiña</t>
  </si>
  <si>
    <t>P.S. Villa Mercedes</t>
  </si>
  <si>
    <t>P.S. Virgen del Rosario Carapongo</t>
  </si>
  <si>
    <t>CSMC la Florida</t>
  </si>
  <si>
    <t>Poblacion 6 a Más años, INEI: CENSO NACIONAL XI DE POBLACION Y VIVIVIENDA 2017_(https://www.minsa.gob.pe/reunis/data/poblacion_estimada.asp)</t>
  </si>
  <si>
    <t>Elaborado por: Gestion de la Informacion - DIRIS Lima Este</t>
  </si>
  <si>
    <t>* Hospitales, CMSC, Hogares protegidos y Centro Rehabilitacion NO tienen poblacion Asignada</t>
  </si>
  <si>
    <t>Distritos</t>
  </si>
  <si>
    <t>-</t>
  </si>
  <si>
    <t>POBLACION MASCULINA</t>
  </si>
  <si>
    <t>UBG</t>
  </si>
  <si>
    <t>Establecimiento de Salud</t>
  </si>
  <si>
    <t>Categoria</t>
  </si>
  <si>
    <t>Poblacion</t>
  </si>
  <si>
    <t>Total Masculino</t>
  </si>
  <si>
    <t>Total Femenino</t>
  </si>
  <si>
    <t>0 - 5años</t>
  </si>
  <si>
    <t>Masculino</t>
  </si>
  <si>
    <t>Femenino</t>
  </si>
  <si>
    <t>GESTANTES</t>
  </si>
  <si>
    <t>Total</t>
  </si>
  <si>
    <t>Pob. 0-5a</t>
  </si>
  <si>
    <t>Masculino (0 - 5años)</t>
  </si>
  <si>
    <t>Femenino (0 - 5años)</t>
  </si>
  <si>
    <t>Niño (0-11a)</t>
  </si>
  <si>
    <t>Adolescente
 (12-17a)</t>
  </si>
  <si>
    <t>Joven (18-29a)</t>
  </si>
  <si>
    <t>Adulto (30-59a)</t>
  </si>
  <si>
    <t>Adulto Mayor
 (60 a +)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</si>
  <si>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</si>
  <si>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</si>
  <si>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</si>
  <si>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</si>
  <si>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</si>
  <si>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</si>
  <si>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</si>
  <si>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</si>
  <si>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</si>
  <si>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</si>
  <si>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</si>
  <si>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</si>
  <si>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</si>
  <si>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</si>
  <si>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</si>
  <si>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</si>
  <si>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</si>
  <si>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Seleccionar Establecimiento</t>
  </si>
  <si>
    <t>Sexo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</si>
  <si>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8"/>
        <color rgb="FF0070C0"/>
        <rFont val="Calibri"/>
        <family val="2"/>
        <scheme val="minor"/>
      </rPr>
      <t xml:space="preserve"> - INEI ESTIMADA por Cursos de Vida, edades quinquenales y sexo, según Establecimiento de salud, 2025</t>
    </r>
  </si>
  <si>
    <t>NOTA: POBLACION DE 0 A 5 AÑOS ES INFORMACION DE NIÑOS REGISTRADOS EN PADRON NOMINAL AL 31 DE DICIEMBRE 2024. (https://www.minsa.gob.pe/reunis/data/poblacion_padron_nominal.asp)</t>
  </si>
  <si>
    <t>POBLACION OFICIAL POR EDADES SIMPLES Y GRUPOS DE EDAD - DIRIS LIMA ESTE AÑO 2025</t>
  </si>
  <si>
    <t>POBLACION MASCULINA POR EDADES SIMPLES Y GRUPOS DE EDAD - DIRIS LIMA ESTE AÑO 2025</t>
  </si>
  <si>
    <t>POBLACION FEMENINA POR EDADES SIMPLES Y GRUPOS DE EDAD - DIRIS LIMA ESTE AÑO 2025</t>
  </si>
  <si>
    <t>EDAD FERTIL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</si>
</sst>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B0F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2">
    <xf numFmtId="0" fontId="0" fillId="0" borderId="0" xfId="0"/>
    <xf numFmtId="0" fontId="4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11" fillId="0" borderId="0" xfId="0" applyFont="1"/>
    <xf numFmtId="164" fontId="3" fillId="4" borderId="4" xfId="0" applyNumberFormat="1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164" fontId="2" fillId="7" borderId="25" xfId="0" applyNumberFormat="1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NumberFormat="1" applyFont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4" fillId="0" borderId="34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3" fontId="2" fillId="6" borderId="18" xfId="0" applyNumberFormat="1" applyFont="1" applyFill="1" applyBorder="1" applyAlignment="1">
      <alignment vertical="center"/>
    </xf>
    <xf numFmtId="3" fontId="2" fillId="6" borderId="19" xfId="0" applyNumberFormat="1" applyFont="1" applyFill="1" applyBorder="1" applyAlignment="1">
      <alignment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right" vertical="center"/>
    </xf>
    <xf numFmtId="0" fontId="0" fillId="0" borderId="0" xfId="0"/>
    <xf numFmtId="0" fontId="7" fillId="0" borderId="0" xfId="0" applyFont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0" fillId="10" borderId="39" xfId="0" applyFill="1" applyBorder="1"/>
    <xf numFmtId="3" fontId="18" fillId="10" borderId="3" xfId="0" applyNumberFormat="1" applyFont="1" applyFill="1" applyBorder="1" applyAlignment="1">
      <alignment horizontal="centerContinuous" vertical="center"/>
    </xf>
    <xf numFmtId="3" fontId="18" fillId="10" borderId="4" xfId="0" applyNumberFormat="1" applyFont="1" applyFill="1" applyBorder="1" applyAlignment="1">
      <alignment horizontal="centerContinuous" vertical="center"/>
    </xf>
    <xf numFmtId="3" fontId="18" fillId="10" borderId="5" xfId="0" applyNumberFormat="1" applyFont="1" applyFill="1" applyBorder="1" applyAlignment="1">
      <alignment horizontal="centerContinuous" vertical="center"/>
    </xf>
    <xf numFmtId="3" fontId="18" fillId="10" borderId="7" xfId="0" applyNumberFormat="1" applyFont="1" applyFill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3" fontId="18" fillId="10" borderId="8" xfId="0" quotePrefix="1" applyNumberFormat="1" applyFont="1" applyFill="1" applyBorder="1" applyAlignment="1">
      <alignment horizontal="center"/>
    </xf>
    <xf numFmtId="3" fontId="18" fillId="10" borderId="7" xfId="0" applyNumberFormat="1" applyFont="1" applyFill="1" applyBorder="1" applyAlignment="1">
      <alignment horizontal="center"/>
    </xf>
    <xf numFmtId="3" fontId="18" fillId="10" borderId="23" xfId="0" applyNumberFormat="1" applyFont="1" applyFill="1" applyBorder="1" applyAlignment="1">
      <alignment horizontal="center"/>
    </xf>
    <xf numFmtId="3" fontId="18" fillId="10" borderId="8" xfId="0" applyNumberFormat="1" applyFont="1" applyFill="1" applyBorder="1" applyAlignment="1">
      <alignment horizontal="center"/>
    </xf>
    <xf numFmtId="0" fontId="18" fillId="10" borderId="40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3" fontId="2" fillId="10" borderId="43" xfId="0" applyNumberFormat="1" applyFont="1" applyFill="1" applyBorder="1" applyAlignment="1">
      <alignment horizontal="center" vertical="center"/>
    </xf>
    <xf numFmtId="3" fontId="20" fillId="10" borderId="43" xfId="0" applyNumberFormat="1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vertical="center"/>
    </xf>
    <xf numFmtId="3" fontId="3" fillId="10" borderId="43" xfId="0" applyNumberFormat="1" applyFont="1" applyFill="1" applyBorder="1" applyAlignment="1">
      <alignment horizontal="center" vertical="center"/>
    </xf>
    <xf numFmtId="0" fontId="0" fillId="10" borderId="0" xfId="0" applyFill="1"/>
    <xf numFmtId="0" fontId="4" fillId="10" borderId="36" xfId="0" applyFont="1" applyFill="1" applyBorder="1" applyAlignment="1">
      <alignment vertical="center"/>
    </xf>
    <xf numFmtId="3" fontId="3" fillId="10" borderId="11" xfId="0" applyNumberFormat="1" applyFont="1" applyFill="1" applyBorder="1" applyAlignment="1">
      <alignment horizontal="center" vertical="center"/>
    </xf>
    <xf numFmtId="0" fontId="0" fillId="10" borderId="43" xfId="0" applyFill="1" applyBorder="1"/>
    <xf numFmtId="3" fontId="21" fillId="10" borderId="43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10" borderId="0" xfId="0" applyNumberFormat="1" applyFont="1" applyFill="1" applyBorder="1" applyAlignment="1">
      <alignment vertical="center"/>
    </xf>
    <xf numFmtId="3" fontId="0" fillId="10" borderId="0" xfId="0" applyNumberFormat="1" applyFill="1"/>
    <xf numFmtId="1" fontId="0" fillId="10" borderId="0" xfId="0" applyNumberFormat="1" applyFill="1"/>
    <xf numFmtId="3" fontId="3" fillId="10" borderId="0" xfId="0" applyNumberFormat="1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4" fillId="10" borderId="21" xfId="0" applyFont="1" applyFill="1" applyBorder="1" applyAlignment="1">
      <alignment vertical="center"/>
    </xf>
    <xf numFmtId="0" fontId="4" fillId="10" borderId="21" xfId="0" applyNumberFormat="1" applyFont="1" applyFill="1" applyBorder="1" applyAlignment="1">
      <alignment vertical="center"/>
    </xf>
    <xf numFmtId="0" fontId="4" fillId="10" borderId="22" xfId="0" applyFont="1" applyFill="1" applyBorder="1" applyAlignment="1">
      <alignment horizontal="center" vertical="center"/>
    </xf>
    <xf numFmtId="3" fontId="22" fillId="10" borderId="43" xfId="0" applyNumberFormat="1" applyFont="1" applyFill="1" applyBorder="1" applyAlignment="1">
      <alignment horizontal="center" vertical="center"/>
    </xf>
    <xf numFmtId="3" fontId="3" fillId="10" borderId="43" xfId="0" applyNumberFormat="1" applyFont="1" applyFill="1" applyBorder="1" applyAlignment="1">
      <alignment vertical="center"/>
    </xf>
    <xf numFmtId="0" fontId="5" fillId="10" borderId="46" xfId="0" applyFont="1" applyFill="1" applyBorder="1" applyAlignment="1">
      <alignment vertical="center"/>
    </xf>
    <xf numFmtId="0" fontId="4" fillId="10" borderId="46" xfId="0" applyFont="1" applyFill="1" applyBorder="1" applyAlignment="1">
      <alignment vertical="center"/>
    </xf>
    <xf numFmtId="0" fontId="4" fillId="10" borderId="46" xfId="0" applyNumberFormat="1" applyFont="1" applyFill="1" applyBorder="1" applyAlignment="1">
      <alignment vertical="center"/>
    </xf>
    <xf numFmtId="0" fontId="4" fillId="10" borderId="47" xfId="0" applyFont="1" applyFill="1" applyBorder="1" applyAlignment="1">
      <alignment horizontal="center" vertical="center"/>
    </xf>
    <xf numFmtId="3" fontId="3" fillId="9" borderId="11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vertical="center"/>
    </xf>
    <xf numFmtId="0" fontId="5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center" vertical="center"/>
    </xf>
    <xf numFmtId="3" fontId="21" fillId="10" borderId="0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23" fillId="9" borderId="0" xfId="0" applyFont="1" applyFill="1" applyAlignment="1" applyProtection="1">
      <alignment vertical="center"/>
      <protection locked="0"/>
    </xf>
    <xf numFmtId="0" fontId="24" fillId="10" borderId="0" xfId="0" applyFont="1" applyFill="1" applyAlignment="1">
      <alignment vertical="center"/>
    </xf>
    <xf numFmtId="0" fontId="26" fillId="10" borderId="0" xfId="8" applyFont="1" applyFill="1" applyBorder="1" applyAlignment="1">
      <alignment vertical="center" wrapText="1"/>
    </xf>
    <xf numFmtId="0" fontId="28" fillId="10" borderId="0" xfId="8" applyFont="1" applyFill="1" applyBorder="1" applyAlignment="1">
      <alignment vertical="center"/>
    </xf>
    <xf numFmtId="0" fontId="26" fillId="10" borderId="0" xfId="8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 vertical="center"/>
    </xf>
    <xf numFmtId="0" fontId="29" fillId="10" borderId="20" xfId="8" applyFont="1" applyFill="1" applyBorder="1" applyAlignment="1">
      <alignment horizontal="center" vertical="center" wrapText="1"/>
    </xf>
    <xf numFmtId="0" fontId="28" fillId="10" borderId="0" xfId="8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3" fontId="20" fillId="10" borderId="20" xfId="0" applyNumberFormat="1" applyFont="1" applyFill="1" applyBorder="1" applyAlignment="1">
      <alignment horizontal="center" vertical="center"/>
    </xf>
    <xf numFmtId="3" fontId="30" fillId="10" borderId="44" xfId="9" applyNumberFormat="1" applyFont="1" applyFill="1" applyBorder="1" applyAlignment="1">
      <alignment horizontal="right" vertical="center"/>
    </xf>
    <xf numFmtId="0" fontId="26" fillId="10" borderId="0" xfId="8" applyFont="1" applyFill="1" applyBorder="1" applyAlignment="1">
      <alignment horizontal="left" vertical="center" wrapText="1"/>
    </xf>
    <xf numFmtId="165" fontId="26" fillId="10" borderId="0" xfId="8" applyNumberFormat="1" applyFont="1" applyFill="1" applyBorder="1" applyAlignment="1">
      <alignment horizontal="right" vertical="center"/>
    </xf>
    <xf numFmtId="0" fontId="3" fillId="10" borderId="0" xfId="0" applyFont="1" applyFill="1" applyBorder="1" applyAlignment="1">
      <alignment horizontal="center" vertical="center" wrapText="1"/>
    </xf>
    <xf numFmtId="3" fontId="2" fillId="10" borderId="0" xfId="0" applyNumberFormat="1" applyFont="1" applyFill="1" applyBorder="1" applyAlignment="1">
      <alignment horizontal="center" vertical="center"/>
    </xf>
    <xf numFmtId="3" fontId="20" fillId="10" borderId="48" xfId="0" applyNumberFormat="1" applyFont="1" applyFill="1" applyBorder="1" applyAlignment="1">
      <alignment vertical="center"/>
    </xf>
    <xf numFmtId="0" fontId="20" fillId="10" borderId="0" xfId="0" applyFont="1" applyFill="1" applyBorder="1" applyAlignment="1">
      <alignment horizontal="center" vertical="center" wrapText="1"/>
    </xf>
    <xf numFmtId="3" fontId="20" fillId="10" borderId="0" xfId="0" applyNumberFormat="1" applyFont="1" applyFill="1" applyBorder="1" applyAlignment="1">
      <alignment horizontal="center" vertical="center"/>
    </xf>
    <xf numFmtId="0" fontId="31" fillId="10" borderId="0" xfId="0" applyFont="1" applyFill="1" applyAlignment="1">
      <alignment vertical="center"/>
    </xf>
    <xf numFmtId="0" fontId="2" fillId="10" borderId="43" xfId="0" quotePrefix="1" applyFont="1" applyFill="1" applyBorder="1" applyAlignment="1">
      <alignment horizontal="center" vertical="center" wrapText="1"/>
    </xf>
    <xf numFmtId="3" fontId="2" fillId="10" borderId="43" xfId="0" quotePrefix="1" applyNumberFormat="1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vertical="center"/>
    </xf>
    <xf numFmtId="0" fontId="3" fillId="10" borderId="43" xfId="0" applyFont="1" applyFill="1" applyBorder="1" applyAlignment="1">
      <alignment horizontal="center" vertical="center"/>
    </xf>
    <xf numFmtId="0" fontId="4" fillId="10" borderId="43" xfId="0" applyNumberFormat="1" applyFont="1" applyFill="1" applyBorder="1" applyAlignment="1">
      <alignment horizontal="center" vertical="center"/>
    </xf>
    <xf numFmtId="3" fontId="0" fillId="10" borderId="43" xfId="0" applyNumberFormat="1" applyFill="1" applyBorder="1"/>
    <xf numFmtId="0" fontId="4" fillId="10" borderId="43" xfId="0" applyFont="1" applyFill="1" applyBorder="1" applyAlignment="1">
      <alignment horizontal="center" vertical="center"/>
    </xf>
    <xf numFmtId="0" fontId="6" fillId="10" borderId="43" xfId="0" applyFont="1" applyFill="1" applyBorder="1" applyAlignment="1">
      <alignment vertical="center"/>
    </xf>
    <xf numFmtId="3" fontId="21" fillId="10" borderId="50" xfId="0" applyNumberFormat="1" applyFont="1" applyFill="1" applyBorder="1" applyAlignment="1">
      <alignment horizontal="center" vertical="center"/>
    </xf>
    <xf numFmtId="3" fontId="18" fillId="10" borderId="43" xfId="0" applyNumberFormat="1" applyFont="1" applyFill="1" applyBorder="1" applyAlignment="1">
      <alignment horizontal="centerContinuous" vertical="center"/>
    </xf>
    <xf numFmtId="0" fontId="3" fillId="10" borderId="43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3" fontId="18" fillId="10" borderId="43" xfId="0" quotePrefix="1" applyNumberFormat="1" applyFont="1" applyFill="1" applyBorder="1" applyAlignment="1">
      <alignment horizontal="center"/>
    </xf>
    <xf numFmtId="3" fontId="18" fillId="10" borderId="43" xfId="0" applyNumberFormat="1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 vertical="center"/>
    </xf>
    <xf numFmtId="0" fontId="0" fillId="10" borderId="43" xfId="0" applyFont="1" applyFill="1" applyBorder="1" applyAlignment="1">
      <alignment vertical="center"/>
    </xf>
    <xf numFmtId="0" fontId="5" fillId="10" borderId="43" xfId="0" applyFont="1" applyFill="1" applyBorder="1" applyAlignment="1">
      <alignment vertical="center"/>
    </xf>
    <xf numFmtId="164" fontId="0" fillId="11" borderId="0" xfId="0" applyNumberFormat="1" applyFill="1"/>
    <xf numFmtId="164" fontId="0" fillId="8" borderId="0" xfId="0" applyNumberFormat="1" applyFill="1"/>
    <xf numFmtId="164" fontId="0" fillId="7" borderId="0" xfId="0" applyNumberFormat="1" applyFill="1"/>
    <xf numFmtId="3" fontId="3" fillId="2" borderId="51" xfId="0" applyNumberFormat="1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3" fillId="2" borderId="54" xfId="0" applyNumberFormat="1" applyFont="1" applyFill="1" applyBorder="1" applyAlignment="1">
      <alignment horizontal="center" vertical="center"/>
    </xf>
    <xf numFmtId="3" fontId="9" fillId="12" borderId="3" xfId="0" applyNumberFormat="1" applyFont="1" applyFill="1" applyBorder="1" applyAlignment="1">
      <alignment horizontal="centerContinuous" vertical="center"/>
    </xf>
    <xf numFmtId="3" fontId="9" fillId="12" borderId="4" xfId="0" applyNumberFormat="1" applyFont="1" applyFill="1" applyBorder="1" applyAlignment="1">
      <alignment horizontal="centerContinuous" vertical="center"/>
    </xf>
    <xf numFmtId="3" fontId="9" fillId="12" borderId="5" xfId="0" applyNumberFormat="1" applyFont="1" applyFill="1" applyBorder="1" applyAlignment="1">
      <alignment horizontal="centerContinuous" vertical="center"/>
    </xf>
    <xf numFmtId="3" fontId="10" fillId="12" borderId="4" xfId="0" applyNumberFormat="1" applyFont="1" applyFill="1" applyBorder="1" applyAlignment="1">
      <alignment horizontal="centerContinuous" vertical="center"/>
    </xf>
    <xf numFmtId="3" fontId="10" fillId="12" borderId="5" xfId="0" applyNumberFormat="1" applyFont="1" applyFill="1" applyBorder="1" applyAlignment="1">
      <alignment horizontal="centerContinuous" vertical="center"/>
    </xf>
    <xf numFmtId="3" fontId="10" fillId="12" borderId="7" xfId="0" applyNumberFormat="1" applyFont="1" applyFill="1" applyBorder="1" applyAlignment="1">
      <alignment horizontal="centerContinuous" vertical="center"/>
    </xf>
    <xf numFmtId="3" fontId="10" fillId="12" borderId="19" xfId="0" quotePrefix="1" applyNumberFormat="1" applyFont="1" applyFill="1" applyBorder="1" applyAlignment="1">
      <alignment horizontal="center"/>
    </xf>
    <xf numFmtId="3" fontId="10" fillId="12" borderId="4" xfId="0" applyNumberFormat="1" applyFont="1" applyFill="1" applyBorder="1" applyAlignment="1">
      <alignment horizontal="center"/>
    </xf>
    <xf numFmtId="3" fontId="10" fillId="12" borderId="19" xfId="0" applyNumberFormat="1" applyFont="1" applyFill="1" applyBorder="1" applyAlignment="1">
      <alignment horizontal="center"/>
    </xf>
    <xf numFmtId="3" fontId="10" fillId="12" borderId="5" xfId="0" applyNumberFormat="1" applyFont="1" applyFill="1" applyBorder="1" applyAlignment="1">
      <alignment horizontal="center"/>
    </xf>
    <xf numFmtId="0" fontId="9" fillId="12" borderId="19" xfId="0" applyFont="1" applyFill="1" applyBorder="1" applyAlignment="1">
      <alignment horizontal="center" vertical="center"/>
    </xf>
    <xf numFmtId="3" fontId="9" fillId="12" borderId="19" xfId="0" quotePrefix="1" applyNumberFormat="1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4" fillId="0" borderId="46" xfId="0" applyNumberFormat="1" applyFont="1" applyBorder="1" applyAlignment="1">
      <alignment vertical="center"/>
    </xf>
    <xf numFmtId="0" fontId="4" fillId="5" borderId="46" xfId="0" applyFont="1" applyFill="1" applyBorder="1" applyAlignment="1">
      <alignment vertical="center"/>
    </xf>
    <xf numFmtId="3" fontId="3" fillId="6" borderId="11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3" fontId="9" fillId="12" borderId="19" xfId="0" applyNumberFormat="1" applyFont="1" applyFill="1" applyBorder="1" applyAlignment="1">
      <alignment horizontal="center" vertical="center"/>
    </xf>
    <xf numFmtId="0" fontId="4" fillId="13" borderId="0" xfId="0" applyNumberFormat="1" applyFont="1" applyFill="1" applyBorder="1" applyAlignment="1">
      <alignment vertical="center"/>
    </xf>
    <xf numFmtId="0" fontId="0" fillId="14" borderId="0" xfId="0" applyFill="1"/>
    <xf numFmtId="164" fontId="0" fillId="15" borderId="0" xfId="0" applyNumberFormat="1" applyFill="1"/>
    <xf numFmtId="3" fontId="9" fillId="13" borderId="3" xfId="0" applyNumberFormat="1" applyFont="1" applyFill="1" applyBorder="1" applyAlignment="1">
      <alignment horizontal="centerContinuous" vertical="center"/>
    </xf>
    <xf numFmtId="3" fontId="9" fillId="13" borderId="4" xfId="0" applyNumberFormat="1" applyFont="1" applyFill="1" applyBorder="1" applyAlignment="1">
      <alignment horizontal="centerContinuous" vertical="center"/>
    </xf>
    <xf numFmtId="3" fontId="9" fillId="13" borderId="5" xfId="0" applyNumberFormat="1" applyFont="1" applyFill="1" applyBorder="1" applyAlignment="1">
      <alignment horizontal="centerContinuous" vertical="center"/>
    </xf>
    <xf numFmtId="3" fontId="10" fillId="13" borderId="4" xfId="0" applyNumberFormat="1" applyFont="1" applyFill="1" applyBorder="1" applyAlignment="1">
      <alignment horizontal="centerContinuous" vertical="center"/>
    </xf>
    <xf numFmtId="3" fontId="10" fillId="13" borderId="5" xfId="0" applyNumberFormat="1" applyFont="1" applyFill="1" applyBorder="1" applyAlignment="1">
      <alignment horizontal="centerContinuous" vertical="center"/>
    </xf>
    <xf numFmtId="3" fontId="10" fillId="13" borderId="7" xfId="0" applyNumberFormat="1" applyFont="1" applyFill="1" applyBorder="1" applyAlignment="1">
      <alignment horizontal="centerContinuous" vertical="center"/>
    </xf>
    <xf numFmtId="3" fontId="10" fillId="13" borderId="19" xfId="0" quotePrefix="1" applyNumberFormat="1" applyFont="1" applyFill="1" applyBorder="1" applyAlignment="1">
      <alignment horizontal="center"/>
    </xf>
    <xf numFmtId="3" fontId="10" fillId="13" borderId="4" xfId="0" applyNumberFormat="1" applyFont="1" applyFill="1" applyBorder="1" applyAlignment="1">
      <alignment horizontal="center"/>
    </xf>
    <xf numFmtId="3" fontId="10" fillId="13" borderId="19" xfId="0" applyNumberFormat="1" applyFont="1" applyFill="1" applyBorder="1" applyAlignment="1">
      <alignment horizontal="center"/>
    </xf>
    <xf numFmtId="3" fontId="10" fillId="13" borderId="5" xfId="0" applyNumberFormat="1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 vertical="center"/>
    </xf>
    <xf numFmtId="3" fontId="9" fillId="13" borderId="19" xfId="0" quotePrefix="1" applyNumberFormat="1" applyFont="1" applyFill="1" applyBorder="1" applyAlignment="1">
      <alignment horizontal="center" vertical="center"/>
    </xf>
    <xf numFmtId="3" fontId="9" fillId="13" borderId="19" xfId="0" applyNumberFormat="1" applyFont="1" applyFill="1" applyBorder="1" applyAlignment="1">
      <alignment horizontal="center" vertical="center"/>
    </xf>
    <xf numFmtId="3" fontId="9" fillId="16" borderId="3" xfId="0" applyNumberFormat="1" applyFont="1" applyFill="1" applyBorder="1" applyAlignment="1">
      <alignment horizontal="centerContinuous" vertical="center"/>
    </xf>
    <xf numFmtId="3" fontId="9" fillId="16" borderId="4" xfId="0" applyNumberFormat="1" applyFont="1" applyFill="1" applyBorder="1" applyAlignment="1">
      <alignment horizontal="centerContinuous" vertical="center"/>
    </xf>
    <xf numFmtId="3" fontId="9" fillId="16" borderId="5" xfId="0" applyNumberFormat="1" applyFont="1" applyFill="1" applyBorder="1" applyAlignment="1">
      <alignment horizontal="centerContinuous" vertical="center"/>
    </xf>
    <xf numFmtId="3" fontId="10" fillId="16" borderId="4" xfId="0" applyNumberFormat="1" applyFont="1" applyFill="1" applyBorder="1" applyAlignment="1">
      <alignment horizontal="centerContinuous" vertical="center"/>
    </xf>
    <xf numFmtId="3" fontId="10" fillId="16" borderId="5" xfId="0" applyNumberFormat="1" applyFont="1" applyFill="1" applyBorder="1" applyAlignment="1">
      <alignment horizontal="centerContinuous" vertical="center"/>
    </xf>
    <xf numFmtId="3" fontId="10" fillId="16" borderId="7" xfId="0" applyNumberFormat="1" applyFont="1" applyFill="1" applyBorder="1" applyAlignment="1">
      <alignment horizontal="centerContinuous" vertical="center"/>
    </xf>
    <xf numFmtId="3" fontId="10" fillId="16" borderId="19" xfId="0" quotePrefix="1" applyNumberFormat="1" applyFont="1" applyFill="1" applyBorder="1" applyAlignment="1">
      <alignment horizontal="center"/>
    </xf>
    <xf numFmtId="3" fontId="10" fillId="16" borderId="4" xfId="0" applyNumberFormat="1" applyFont="1" applyFill="1" applyBorder="1" applyAlignment="1">
      <alignment horizontal="center"/>
    </xf>
    <xf numFmtId="3" fontId="10" fillId="16" borderId="19" xfId="0" applyNumberFormat="1" applyFont="1" applyFill="1" applyBorder="1" applyAlignment="1">
      <alignment horizontal="center"/>
    </xf>
    <xf numFmtId="3" fontId="10" fillId="16" borderId="5" xfId="0" applyNumberFormat="1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 vertical="center"/>
    </xf>
    <xf numFmtId="0" fontId="0" fillId="17" borderId="0" xfId="0" applyFill="1"/>
    <xf numFmtId="0" fontId="0" fillId="0" borderId="0" xfId="0" applyFill="1"/>
    <xf numFmtId="0" fontId="32" fillId="0" borderId="0" xfId="0" applyFont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3" fontId="10" fillId="13" borderId="23" xfId="0" quotePrefix="1" applyNumberFormat="1" applyFont="1" applyFill="1" applyBorder="1" applyAlignment="1">
      <alignment horizontal="center" vertical="center" wrapText="1"/>
    </xf>
    <xf numFmtId="3" fontId="10" fillId="13" borderId="27" xfId="0" quotePrefix="1" applyNumberFormat="1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/>
    </xf>
    <xf numFmtId="0" fontId="8" fillId="13" borderId="19" xfId="0" applyFont="1" applyFill="1" applyBorder="1" applyAlignment="1">
      <alignment horizontal="center"/>
    </xf>
    <xf numFmtId="3" fontId="9" fillId="13" borderId="19" xfId="0" applyNumberFormat="1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3" fontId="9" fillId="13" borderId="19" xfId="0" applyNumberFormat="1" applyFont="1" applyFill="1" applyBorder="1" applyAlignment="1">
      <alignment horizontal="center" vertical="center"/>
    </xf>
    <xf numFmtId="3" fontId="8" fillId="13" borderId="1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3" fontId="10" fillId="12" borderId="23" xfId="0" quotePrefix="1" applyNumberFormat="1" applyFont="1" applyFill="1" applyBorder="1" applyAlignment="1">
      <alignment horizontal="center" vertical="center" wrapText="1"/>
    </xf>
    <xf numFmtId="3" fontId="10" fillId="12" borderId="27" xfId="0" quotePrefix="1" applyNumberFormat="1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/>
    </xf>
    <xf numFmtId="3" fontId="9" fillId="12" borderId="19" xfId="0" applyNumberFormat="1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3" fontId="8" fillId="12" borderId="19" xfId="0" applyNumberFormat="1" applyFont="1" applyFill="1" applyBorder="1" applyAlignment="1">
      <alignment horizontal="center" vertical="center" wrapText="1"/>
    </xf>
    <xf numFmtId="3" fontId="9" fillId="12" borderId="19" xfId="0" applyNumberFormat="1" applyFont="1" applyFill="1" applyBorder="1" applyAlignment="1">
      <alignment horizontal="center" vertical="center"/>
    </xf>
    <xf numFmtId="3" fontId="8" fillId="12" borderId="19" xfId="0" applyNumberFormat="1" applyFont="1" applyFill="1" applyBorder="1" applyAlignment="1">
      <alignment horizontal="center" vertical="center"/>
    </xf>
    <xf numFmtId="3" fontId="8" fillId="13" borderId="1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12" borderId="6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3" fontId="9" fillId="16" borderId="19" xfId="0" applyNumberFormat="1" applyFont="1" applyFill="1" applyBorder="1" applyAlignment="1">
      <alignment horizontal="center" vertical="center" wrapText="1"/>
    </xf>
    <xf numFmtId="3" fontId="8" fillId="16" borderId="19" xfId="0" applyNumberFormat="1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4" fillId="16" borderId="8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4" fillId="16" borderId="24" xfId="0" applyFont="1" applyFill="1" applyBorder="1" applyAlignment="1">
      <alignment horizontal="center"/>
    </xf>
    <xf numFmtId="3" fontId="10" fillId="16" borderId="23" xfId="0" quotePrefix="1" applyNumberFormat="1" applyFont="1" applyFill="1" applyBorder="1" applyAlignment="1">
      <alignment horizontal="center" vertical="center" wrapText="1"/>
    </xf>
    <xf numFmtId="3" fontId="10" fillId="16" borderId="27" xfId="0" quotePrefix="1" applyNumberFormat="1" applyFont="1" applyFill="1" applyBorder="1" applyAlignment="1">
      <alignment horizontal="center" vertical="center" wrapText="1"/>
    </xf>
    <xf numFmtId="0" fontId="9" fillId="16" borderId="19" xfId="0" applyFont="1" applyFill="1" applyBorder="1" applyAlignment="1">
      <alignment horizontal="center"/>
    </xf>
    <xf numFmtId="0" fontId="8" fillId="16" borderId="19" xfId="0" applyFont="1" applyFill="1" applyBorder="1" applyAlignment="1">
      <alignment horizontal="center"/>
    </xf>
    <xf numFmtId="0" fontId="5" fillId="16" borderId="19" xfId="0" applyFont="1" applyFill="1" applyBorder="1" applyAlignment="1">
      <alignment horizontal="center" vertical="center" wrapText="1"/>
    </xf>
    <xf numFmtId="3" fontId="20" fillId="10" borderId="48" xfId="0" applyNumberFormat="1" applyFont="1" applyFill="1" applyBorder="1" applyAlignment="1">
      <alignment horizontal="center" vertical="center"/>
    </xf>
    <xf numFmtId="0" fontId="29" fillId="10" borderId="48" xfId="8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9" fillId="10" borderId="44" xfId="8" applyFont="1" applyFill="1" applyBorder="1" applyAlignment="1">
      <alignment horizontal="center" vertical="center" wrapText="1"/>
    </xf>
    <xf numFmtId="3" fontId="29" fillId="10" borderId="48" xfId="9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18" fillId="10" borderId="43" xfId="0" applyFont="1" applyFill="1" applyBorder="1" applyAlignment="1">
      <alignment horizontal="center"/>
    </xf>
    <xf numFmtId="0" fontId="19" fillId="10" borderId="43" xfId="0" applyFont="1" applyFill="1" applyBorder="1" applyAlignment="1">
      <alignment horizontal="center"/>
    </xf>
    <xf numFmtId="3" fontId="18" fillId="10" borderId="43" xfId="0" applyNumberFormat="1" applyFont="1" applyFill="1" applyBorder="1" applyAlignment="1">
      <alignment horizontal="center" vertical="center" wrapText="1"/>
    </xf>
    <xf numFmtId="0" fontId="13" fillId="10" borderId="43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3" fillId="8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3" fontId="17" fillId="10" borderId="43" xfId="0" quotePrefix="1" applyNumberFormat="1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3" fontId="29" fillId="10" borderId="44" xfId="9" applyNumberFormat="1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 wrapText="1"/>
    </xf>
    <xf numFmtId="3" fontId="16" fillId="10" borderId="43" xfId="0" applyNumberFormat="1" applyFont="1" applyFill="1" applyBorder="1" applyAlignment="1">
      <alignment horizontal="center" vertical="center" wrapText="1"/>
    </xf>
    <xf numFmtId="3" fontId="17" fillId="10" borderId="23" xfId="0" quotePrefix="1" applyNumberFormat="1" applyFont="1" applyFill="1" applyBorder="1" applyAlignment="1">
      <alignment horizontal="center" vertical="center" wrapText="1"/>
    </xf>
    <xf numFmtId="3" fontId="17" fillId="10" borderId="45" xfId="0" quotePrefix="1" applyNumberFormat="1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3" fontId="18" fillId="10" borderId="23" xfId="0" applyNumberFormat="1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7" xr:uid="{00000000-0005-0000-0000-000002000000}"/>
    <cellStyle name="Normal 3" xfId="2" xr:uid="{00000000-0005-0000-0000-000003000000}"/>
    <cellStyle name="Normal 4" xfId="3" xr:uid="{00000000-0005-0000-0000-000004000000}"/>
    <cellStyle name="Normal 4 2" xfId="4" xr:uid="{00000000-0005-0000-0000-000005000000}"/>
    <cellStyle name="Normal 5" xfId="6" xr:uid="{00000000-0005-0000-0000-000006000000}"/>
    <cellStyle name="Normal_Hoja6" xfId="8" xr:uid="{00000000-0005-0000-0000-000007000000}"/>
    <cellStyle name="Normal_piramide total" xfId="9" xr:uid="{00000000-0005-0000-0000-000008000000}"/>
    <cellStyle name="Porcentaje 2" xfId="5" xr:uid="{00000000-0005-0000-0000-000009000000}"/>
  </cellStyles>
  <dxfs count="0"/>
  <tableStyles count="0" defaultTableStyle="TableStyleMedium2" defaultPivotStyle="PivotStyleLight16"/>
  <colors>
    <mruColors>
      <color rgb="FFD6008F"/>
      <color rgb="FFFCDCF7"/>
      <color rgb="FFFF7C80"/>
      <color rgb="FFCA7668"/>
      <color rgb="FFF18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21D-4B12-89E2-AB3BB7968BE2}"/>
              </c:ext>
            </c:extLst>
          </c:dPt>
          <c:cat>
            <c:strRef>
              <c:f>'PIRAMIDE POBLACIONAL'!$N$144:$N$160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'PIRAMIDE POBLACIONAL'!$O$144:$O$160</c:f>
              <c:numCache>
                <c:formatCode>###0.0</c:formatCode>
                <c:ptCount val="17"/>
                <c:pt idx="0">
                  <c:v>-3.0140916664313346</c:v>
                </c:pt>
                <c:pt idx="1">
                  <c:v>-3.5278303352065743</c:v>
                </c:pt>
                <c:pt idx="2">
                  <c:v>-3.0835616051509418</c:v>
                </c:pt>
                <c:pt idx="3">
                  <c:v>-3.5278868148315499</c:v>
                </c:pt>
                <c:pt idx="4">
                  <c:v>-3.3857840783937192</c:v>
                </c:pt>
                <c:pt idx="5">
                  <c:v>-3.7832876789698116</c:v>
                </c:pt>
                <c:pt idx="6">
                  <c:v>-4.0367682358589141</c:v>
                </c:pt>
                <c:pt idx="7">
                  <c:v>-3.9846375420067215</c:v>
                </c:pt>
                <c:pt idx="8">
                  <c:v>-3.7409844398633192</c:v>
                </c:pt>
                <c:pt idx="9">
                  <c:v>-3.4000169438874925</c:v>
                </c:pt>
                <c:pt idx="10">
                  <c:v>-2.8209313490158423</c:v>
                </c:pt>
                <c:pt idx="11">
                  <c:v>-2.5702747733755049</c:v>
                </c:pt>
                <c:pt idx="12">
                  <c:v>-2.1086667984524583</c:v>
                </c:pt>
                <c:pt idx="13">
                  <c:v>-1.549405551947135</c:v>
                </c:pt>
                <c:pt idx="14">
                  <c:v>-1.3034932648047217</c:v>
                </c:pt>
                <c:pt idx="15">
                  <c:v>-0.94891417920985011</c:v>
                </c:pt>
                <c:pt idx="16">
                  <c:v>-0.9782835841970009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A-4A40-8DD8-04E51667B7D8}"/>
            </c:ext>
          </c:extLst>
        </c:ser>
        <c:ser>
          <c:idx val="1"/>
          <c:order val="1"/>
          <c:spPr>
            <a:solidFill>
              <a:srgbClr val="FCDCF7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'PIRAMIDE POBLACIONAL'!$N$144:$N$160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'PIRAMIDE POBLACIONAL'!$P$144:$P$160</c:f>
              <c:numCache>
                <c:formatCode>###0.0</c:formatCode>
                <c:ptCount val="17"/>
                <c:pt idx="0">
                  <c:v>2.8647030583716924</c:v>
                </c:pt>
                <c:pt idx="1">
                  <c:v>3.4891417920985006</c:v>
                </c:pt>
                <c:pt idx="2">
                  <c:v>3.2162887238428737</c:v>
                </c:pt>
                <c:pt idx="3">
                  <c:v>3.7226850413713248</c:v>
                </c:pt>
                <c:pt idx="4">
                  <c:v>3.7760582869729746</c:v>
                </c:pt>
                <c:pt idx="5">
                  <c:v>4.7346304820535989</c:v>
                </c:pt>
                <c:pt idx="6">
                  <c:v>4.5189912738979414</c:v>
                </c:pt>
                <c:pt idx="7">
                  <c:v>4.0222529722402642</c:v>
                </c:pt>
                <c:pt idx="8">
                  <c:v>4.0198243483663267</c:v>
                </c:pt>
                <c:pt idx="9">
                  <c:v>3.7610347067295469</c:v>
                </c:pt>
                <c:pt idx="10">
                  <c:v>3.3529129366581008</c:v>
                </c:pt>
                <c:pt idx="11">
                  <c:v>2.8561181553754484</c:v>
                </c:pt>
                <c:pt idx="12">
                  <c:v>2.3261133546073252</c:v>
                </c:pt>
                <c:pt idx="13">
                  <c:v>1.8646748185592046</c:v>
                </c:pt>
                <c:pt idx="14">
                  <c:v>1.5171556860862443</c:v>
                </c:pt>
                <c:pt idx="15">
                  <c:v>0.98122052469571608</c:v>
                </c:pt>
                <c:pt idx="16">
                  <c:v>1.2113749964700236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A-4A40-8DD8-04E51667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61248"/>
        <c:axId val="217062784"/>
      </c:barChart>
      <c:catAx>
        <c:axId val="2170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62784"/>
        <c:crosses val="autoZero"/>
        <c:auto val="1"/>
        <c:lblAlgn val="ctr"/>
        <c:lblOffset val="100"/>
        <c:tickLblSkip val="1"/>
        <c:noMultiLvlLbl val="0"/>
      </c:catAx>
      <c:valAx>
        <c:axId val="217062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6124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'PIRAMIDE POBLACIONAL'!$M$130:$M$134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'PIRAMIDE POBLACIONAL'!$N$130:$N$134</c:f>
              <c:numCache>
                <c:formatCode>###0.0</c:formatCode>
                <c:ptCount val="5"/>
                <c:pt idx="0">
                  <c:v>-7.7893874784671429</c:v>
                </c:pt>
                <c:pt idx="1">
                  <c:v>-3.9935048431278415</c:v>
                </c:pt>
                <c:pt idx="2">
                  <c:v>-8.5395498573889466</c:v>
                </c:pt>
                <c:pt idx="3">
                  <c:v>-20.553613284007792</c:v>
                </c:pt>
                <c:pt idx="4">
                  <c:v>-6.8887633786111664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989-A5F7-4256EDD0F3CB}"/>
            </c:ext>
          </c:extLst>
        </c:ser>
        <c:ser>
          <c:idx val="1"/>
          <c:order val="1"/>
          <c:spPr>
            <a:solidFill>
              <a:srgbClr val="FCDCF7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'PIRAMIDE POBLACIONAL'!$M$130:$M$134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'PIRAMIDE POBLACIONAL'!$O$130:$O$134</c:f>
              <c:numCache>
                <c:formatCode>###0.0</c:formatCode>
                <c:ptCount val="5"/>
                <c:pt idx="0">
                  <c:v>7.6559261246505317</c:v>
                </c:pt>
                <c:pt idx="1">
                  <c:v>4.1930473581655425</c:v>
                </c:pt>
                <c:pt idx="2">
                  <c:v>9.9545339018948908</c:v>
                </c:pt>
                <c:pt idx="3">
                  <c:v>22.531134393267628</c:v>
                </c:pt>
                <c:pt idx="4">
                  <c:v>7.9005393804185147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E-4989-A5F7-4256EDD0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80192"/>
        <c:axId val="217081728"/>
      </c:barChart>
      <c:catAx>
        <c:axId val="2170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81728"/>
        <c:crosses val="autoZero"/>
        <c:auto val="1"/>
        <c:lblAlgn val="ctr"/>
        <c:lblOffset val="100"/>
        <c:tickLblSkip val="1"/>
        <c:noMultiLvlLbl val="0"/>
      </c:catAx>
      <c:valAx>
        <c:axId val="217081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801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85-4B78-A333-8EA7C9CF86FD}"/>
              </c:ext>
            </c:extLst>
          </c:dPt>
          <c:dPt>
            <c:idx val="1"/>
            <c:bubble3D val="0"/>
            <c:spPr>
              <a:solidFill>
                <a:srgbClr val="FCDCF7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85-4B78-A333-8EA7C9CF86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'PIRAMIDE POBLACIONAL'!$J$128:$K$128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'PIRAMIDE POBLACIONAL'!$J$129:$K$129</c:f>
              <c:numCache>
                <c:formatCode>#,##0</c:formatCode>
                <c:ptCount val="2"/>
                <c:pt idx="0">
                  <c:v>845700</c:v>
                </c:pt>
                <c:pt idx="1">
                  <c:v>924850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85-4B78-A333-8EA7C9CF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145</xdr:row>
      <xdr:rowOff>18241</xdr:rowOff>
    </xdr:from>
    <xdr:to>
      <xdr:col>14</xdr:col>
      <xdr:colOff>373674</xdr:colOff>
      <xdr:row>152</xdr:row>
      <xdr:rowOff>93610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689374" y="7152466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51226</xdr:colOff>
      <xdr:row>141</xdr:row>
      <xdr:rowOff>168648</xdr:rowOff>
    </xdr:from>
    <xdr:to>
      <xdr:col>22</xdr:col>
      <xdr:colOff>54027</xdr:colOff>
      <xdr:row>161</xdr:row>
      <xdr:rowOff>2241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5994826" y="5997948"/>
          <a:ext cx="7594226" cy="4491318"/>
          <a:chOff x="10339949" y="10521614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10339949" y="10521614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17894" y="10582920"/>
            <a:ext cx="639931" cy="898396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13</xdr:col>
      <xdr:colOff>373674</xdr:colOff>
      <xdr:row>131</xdr:row>
      <xdr:rowOff>18241</xdr:rowOff>
    </xdr:from>
    <xdr:to>
      <xdr:col>13</xdr:col>
      <xdr:colOff>373674</xdr:colOff>
      <xdr:row>136</xdr:row>
      <xdr:rowOff>149640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974999" y="3866341"/>
          <a:ext cx="0" cy="173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539750</xdr:colOff>
      <xdr:row>126</xdr:row>
      <xdr:rowOff>152774</xdr:rowOff>
    </xdr:from>
    <xdr:to>
      <xdr:col>23</xdr:col>
      <xdr:colOff>285750</xdr:colOff>
      <xdr:row>138</xdr:row>
      <xdr:rowOff>44450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9455150" y="2076824"/>
          <a:ext cx="4946650" cy="3377826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748245" y="10511000"/>
            <a:ext cx="1890795" cy="1133591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>
    <xdr:from>
      <xdr:col>11</xdr:col>
      <xdr:colOff>768350</xdr:colOff>
      <xdr:row>126</xdr:row>
      <xdr:rowOff>137831</xdr:rowOff>
    </xdr:from>
    <xdr:to>
      <xdr:col>16</xdr:col>
      <xdr:colOff>355600</xdr:colOff>
      <xdr:row>138</xdr:row>
      <xdr:rowOff>28575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123265</xdr:colOff>
      <xdr:row>0</xdr:row>
      <xdr:rowOff>0</xdr:rowOff>
    </xdr:from>
    <xdr:to>
      <xdr:col>7</xdr:col>
      <xdr:colOff>651462</xdr:colOff>
      <xdr:row>2</xdr:row>
      <xdr:rowOff>13302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0"/>
          <a:ext cx="2395097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W124"/>
  <sheetViews>
    <sheetView tabSelected="1" workbookViewId="0">
      <selection activeCell="D35" sqref="D35"/>
    </sheetView>
  </sheetViews>
  <sheetFormatPr baseColWidth="10" defaultRowHeight="15" x14ac:dyDescent="0.25"/>
  <cols>
    <col min="1" max="3" width="11.42578125" style="46"/>
    <col min="4" max="4" width="40.28515625" style="46" customWidth="1"/>
    <col min="5" max="42" width="11.42578125" style="46"/>
    <col min="43" max="43" width="14.42578125" style="46" customWidth="1"/>
    <col min="44" max="44" width="11.42578125" style="46"/>
    <col min="45" max="45" width="15" style="46" customWidth="1"/>
    <col min="46" max="48" width="11.42578125" style="46"/>
    <col min="49" max="49" width="13.28515625" style="46" customWidth="1"/>
    <col min="50" max="50" width="2.85546875" style="46" customWidth="1"/>
    <col min="51" max="16384" width="11.42578125" style="46"/>
  </cols>
  <sheetData>
    <row r="2" spans="2:49" ht="23.25" x14ac:dyDescent="0.35">
      <c r="B2" s="203" t="s">
        <v>190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2:49" ht="21.75" thickBot="1" x14ac:dyDescent="0.4">
      <c r="E3" s="10"/>
    </row>
    <row r="4" spans="2:49" ht="15.75" customHeight="1" thickBot="1" x14ac:dyDescent="0.3">
      <c r="B4" s="204"/>
      <c r="C4" s="205"/>
      <c r="D4" s="205"/>
      <c r="E4" s="206"/>
      <c r="F4" s="210" t="s">
        <v>0</v>
      </c>
      <c r="G4" s="177" t="s">
        <v>1</v>
      </c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  <c r="AA4" s="180" t="s">
        <v>2</v>
      </c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1"/>
      <c r="AN4" s="182"/>
      <c r="AO4" s="212" t="s">
        <v>3</v>
      </c>
      <c r="AP4" s="213"/>
      <c r="AQ4" s="213"/>
      <c r="AR4" s="214" t="s">
        <v>4</v>
      </c>
      <c r="AS4" s="214" t="s">
        <v>5</v>
      </c>
      <c r="AT4" s="216" t="s">
        <v>6</v>
      </c>
      <c r="AU4" s="216"/>
      <c r="AV4" s="216"/>
      <c r="AW4" s="214" t="s">
        <v>7</v>
      </c>
    </row>
    <row r="5" spans="2:49" ht="15.75" thickBot="1" x14ac:dyDescent="0.3">
      <c r="B5" s="207"/>
      <c r="C5" s="208"/>
      <c r="D5" s="208"/>
      <c r="E5" s="209"/>
      <c r="F5" s="211"/>
      <c r="G5" s="183" t="s">
        <v>8</v>
      </c>
      <c r="H5" s="184">
        <v>1</v>
      </c>
      <c r="I5" s="185">
        <v>2</v>
      </c>
      <c r="J5" s="185">
        <v>3</v>
      </c>
      <c r="K5" s="186">
        <v>4</v>
      </c>
      <c r="L5" s="185">
        <v>5</v>
      </c>
      <c r="M5" s="185">
        <v>6</v>
      </c>
      <c r="N5" s="184">
        <v>7</v>
      </c>
      <c r="O5" s="185">
        <v>8</v>
      </c>
      <c r="P5" s="186">
        <v>9</v>
      </c>
      <c r="Q5" s="185">
        <v>10</v>
      </c>
      <c r="R5" s="184">
        <v>11</v>
      </c>
      <c r="S5" s="185">
        <v>12</v>
      </c>
      <c r="T5" s="185">
        <v>13</v>
      </c>
      <c r="U5" s="186">
        <v>14</v>
      </c>
      <c r="V5" s="185">
        <v>15</v>
      </c>
      <c r="W5" s="184">
        <v>16</v>
      </c>
      <c r="X5" s="185">
        <v>17</v>
      </c>
      <c r="Y5" s="185">
        <v>18</v>
      </c>
      <c r="Z5" s="186">
        <v>19</v>
      </c>
      <c r="AA5" s="185" t="s">
        <v>9</v>
      </c>
      <c r="AB5" s="184" t="s">
        <v>10</v>
      </c>
      <c r="AC5" s="185" t="s">
        <v>11</v>
      </c>
      <c r="AD5" s="184" t="s">
        <v>12</v>
      </c>
      <c r="AE5" s="185" t="s">
        <v>13</v>
      </c>
      <c r="AF5" s="184" t="s">
        <v>14</v>
      </c>
      <c r="AG5" s="185" t="s">
        <v>15</v>
      </c>
      <c r="AH5" s="184" t="s">
        <v>16</v>
      </c>
      <c r="AI5" s="185" t="s">
        <v>17</v>
      </c>
      <c r="AJ5" s="184" t="s">
        <v>18</v>
      </c>
      <c r="AK5" s="185" t="s">
        <v>19</v>
      </c>
      <c r="AL5" s="184" t="s">
        <v>20</v>
      </c>
      <c r="AM5" s="185" t="s">
        <v>21</v>
      </c>
      <c r="AN5" s="186" t="s">
        <v>22</v>
      </c>
      <c r="AO5" s="187" t="s">
        <v>23</v>
      </c>
      <c r="AP5" s="187" t="s">
        <v>24</v>
      </c>
      <c r="AQ5" s="187" t="s">
        <v>25</v>
      </c>
      <c r="AR5" s="215"/>
      <c r="AS5" s="231"/>
      <c r="AT5" s="188" t="s">
        <v>26</v>
      </c>
      <c r="AU5" s="189" t="s">
        <v>27</v>
      </c>
      <c r="AV5" s="189" t="s">
        <v>28</v>
      </c>
      <c r="AW5" s="217"/>
    </row>
    <row r="6" spans="2:49" ht="15.75" thickBot="1" x14ac:dyDescent="0.3">
      <c r="B6" s="12"/>
      <c r="C6" s="13"/>
      <c r="D6" s="13" t="s">
        <v>29</v>
      </c>
      <c r="E6" s="14"/>
      <c r="F6" s="18">
        <f>+F7+F14+F37+F49+F61+F72+F95</f>
        <v>1770550</v>
      </c>
      <c r="G6" s="18">
        <f t="shared" ref="G6:AW6" si="0">+G7+G14+G37+G49+G61+G72+G95</f>
        <v>18025</v>
      </c>
      <c r="H6" s="18">
        <f t="shared" si="0"/>
        <v>19795</v>
      </c>
      <c r="I6" s="18">
        <f t="shared" si="0"/>
        <v>22087</v>
      </c>
      <c r="J6" s="18">
        <f t="shared" si="0"/>
        <v>21382</v>
      </c>
      <c r="K6" s="18">
        <f t="shared" si="0"/>
        <v>22798</v>
      </c>
      <c r="L6" s="18">
        <f t="shared" si="0"/>
        <v>23405</v>
      </c>
      <c r="M6" s="18">
        <f t="shared" si="0"/>
        <v>26526</v>
      </c>
      <c r="N6" s="18">
        <f t="shared" si="0"/>
        <v>26410</v>
      </c>
      <c r="O6" s="18">
        <f t="shared" si="0"/>
        <v>26133</v>
      </c>
      <c r="P6" s="18">
        <f t="shared" si="0"/>
        <v>21765</v>
      </c>
      <c r="Q6" s="18">
        <f t="shared" si="0"/>
        <v>22626</v>
      </c>
      <c r="R6" s="18">
        <f t="shared" si="0"/>
        <v>22515</v>
      </c>
      <c r="S6" s="18">
        <f t="shared" si="0"/>
        <v>22664</v>
      </c>
      <c r="T6" s="18">
        <f t="shared" si="0"/>
        <v>22840</v>
      </c>
      <c r="U6" s="18">
        <f t="shared" si="0"/>
        <v>20897</v>
      </c>
      <c r="V6" s="18">
        <f t="shared" si="0"/>
        <v>25935</v>
      </c>
      <c r="W6" s="18">
        <f t="shared" si="0"/>
        <v>26537</v>
      </c>
      <c r="X6" s="18">
        <f t="shared" si="0"/>
        <v>26074</v>
      </c>
      <c r="Y6" s="18">
        <f t="shared" si="0"/>
        <v>25171</v>
      </c>
      <c r="Z6" s="18">
        <f t="shared" si="0"/>
        <v>24658</v>
      </c>
      <c r="AA6" s="18">
        <f t="shared" si="0"/>
        <v>126804</v>
      </c>
      <c r="AB6" s="18">
        <f t="shared" si="0"/>
        <v>150814</v>
      </c>
      <c r="AC6" s="18">
        <f t="shared" si="0"/>
        <v>151484</v>
      </c>
      <c r="AD6" s="18">
        <f t="shared" si="0"/>
        <v>141766</v>
      </c>
      <c r="AE6" s="18">
        <f t="shared" si="0"/>
        <v>137409</v>
      </c>
      <c r="AF6" s="18">
        <f t="shared" si="0"/>
        <v>126790</v>
      </c>
      <c r="AG6" s="18">
        <f t="shared" si="0"/>
        <v>109311</v>
      </c>
      <c r="AH6" s="18">
        <f t="shared" si="0"/>
        <v>96077</v>
      </c>
      <c r="AI6" s="18">
        <f t="shared" si="0"/>
        <v>78520</v>
      </c>
      <c r="AJ6" s="18">
        <f t="shared" si="0"/>
        <v>60448</v>
      </c>
      <c r="AK6" s="18">
        <f t="shared" si="0"/>
        <v>49941</v>
      </c>
      <c r="AL6" s="18">
        <f t="shared" si="0"/>
        <v>34174</v>
      </c>
      <c r="AM6" s="18">
        <f t="shared" si="0"/>
        <v>20471</v>
      </c>
      <c r="AN6" s="18">
        <f t="shared" si="0"/>
        <v>18298</v>
      </c>
      <c r="AO6" s="18">
        <f t="shared" si="0"/>
        <v>630</v>
      </c>
      <c r="AP6" s="18">
        <f t="shared" si="0"/>
        <v>8059</v>
      </c>
      <c r="AQ6" s="18">
        <f t="shared" si="0"/>
        <v>9966</v>
      </c>
      <c r="AR6" s="18">
        <f t="shared" si="0"/>
        <v>23608</v>
      </c>
      <c r="AS6" s="18">
        <f t="shared" si="0"/>
        <v>924850</v>
      </c>
      <c r="AT6" s="12">
        <f t="shared" si="0"/>
        <v>56946</v>
      </c>
      <c r="AU6" s="13">
        <f t="shared" si="0"/>
        <v>65912</v>
      </c>
      <c r="AV6" s="13">
        <f t="shared" si="0"/>
        <v>439677</v>
      </c>
      <c r="AW6" s="14">
        <f t="shared" si="0"/>
        <v>39293</v>
      </c>
    </row>
    <row r="7" spans="2:49" ht="15.75" thickBot="1" x14ac:dyDescent="0.3">
      <c r="B7" s="15" t="s">
        <v>30</v>
      </c>
      <c r="C7" s="16" t="s">
        <v>31</v>
      </c>
      <c r="D7" s="16" t="s">
        <v>32</v>
      </c>
      <c r="E7" s="17"/>
      <c r="F7" s="37">
        <f>SUM(F8:F13)</f>
        <v>106917</v>
      </c>
      <c r="G7" s="37">
        <f t="shared" ref="G7:AW7" si="1">SUM(G8:G13)</f>
        <v>1100</v>
      </c>
      <c r="H7" s="37">
        <f t="shared" si="1"/>
        <v>1275</v>
      </c>
      <c r="I7" s="37">
        <f t="shared" si="1"/>
        <v>1441</v>
      </c>
      <c r="J7" s="37">
        <f t="shared" si="1"/>
        <v>1351</v>
      </c>
      <c r="K7" s="37">
        <f t="shared" si="1"/>
        <v>1444</v>
      </c>
      <c r="L7" s="37">
        <f t="shared" si="1"/>
        <v>1476</v>
      </c>
      <c r="M7" s="37">
        <f t="shared" si="1"/>
        <v>1715</v>
      </c>
      <c r="N7" s="37">
        <f t="shared" si="1"/>
        <v>1696</v>
      </c>
      <c r="O7" s="37">
        <f t="shared" si="1"/>
        <v>1679</v>
      </c>
      <c r="P7" s="37">
        <f t="shared" si="1"/>
        <v>1371</v>
      </c>
      <c r="Q7" s="37">
        <f t="shared" si="1"/>
        <v>1428</v>
      </c>
      <c r="R7" s="37">
        <f t="shared" si="1"/>
        <v>1415</v>
      </c>
      <c r="S7" s="37">
        <f t="shared" si="1"/>
        <v>1407</v>
      </c>
      <c r="T7" s="37">
        <f t="shared" si="1"/>
        <v>1437</v>
      </c>
      <c r="U7" s="37">
        <f t="shared" si="1"/>
        <v>1325</v>
      </c>
      <c r="V7" s="37">
        <f t="shared" si="1"/>
        <v>1647</v>
      </c>
      <c r="W7" s="37">
        <f t="shared" si="1"/>
        <v>1666</v>
      </c>
      <c r="X7" s="37">
        <f t="shared" si="1"/>
        <v>1620</v>
      </c>
      <c r="Y7" s="37">
        <f t="shared" si="1"/>
        <v>1579</v>
      </c>
      <c r="Z7" s="37">
        <f t="shared" si="1"/>
        <v>1539</v>
      </c>
      <c r="AA7" s="37">
        <f t="shared" si="1"/>
        <v>7984</v>
      </c>
      <c r="AB7" s="37">
        <f t="shared" si="1"/>
        <v>9574</v>
      </c>
      <c r="AC7" s="37">
        <f t="shared" si="1"/>
        <v>9636</v>
      </c>
      <c r="AD7" s="37">
        <f t="shared" si="1"/>
        <v>8859</v>
      </c>
      <c r="AE7" s="37">
        <f t="shared" si="1"/>
        <v>8280</v>
      </c>
      <c r="AF7" s="37">
        <f t="shared" si="1"/>
        <v>7397</v>
      </c>
      <c r="AG7" s="37">
        <f t="shared" si="1"/>
        <v>6360</v>
      </c>
      <c r="AH7" s="37">
        <f t="shared" si="1"/>
        <v>5509</v>
      </c>
      <c r="AI7" s="37">
        <f t="shared" si="1"/>
        <v>4355</v>
      </c>
      <c r="AJ7" s="37">
        <f t="shared" si="1"/>
        <v>3231</v>
      </c>
      <c r="AK7" s="37">
        <f t="shared" si="1"/>
        <v>2556</v>
      </c>
      <c r="AL7" s="37">
        <f t="shared" si="1"/>
        <v>1705</v>
      </c>
      <c r="AM7" s="37">
        <f t="shared" si="1"/>
        <v>1009</v>
      </c>
      <c r="AN7" s="37">
        <f t="shared" si="1"/>
        <v>851</v>
      </c>
      <c r="AO7" s="37">
        <f t="shared" si="1"/>
        <v>37</v>
      </c>
      <c r="AP7" s="37">
        <f t="shared" si="1"/>
        <v>482</v>
      </c>
      <c r="AQ7" s="37">
        <f t="shared" si="1"/>
        <v>617</v>
      </c>
      <c r="AR7" s="37">
        <f t="shared" si="1"/>
        <v>1472</v>
      </c>
      <c r="AS7" s="38">
        <f t="shared" si="1"/>
        <v>56209</v>
      </c>
      <c r="AT7" s="15">
        <f t="shared" si="1"/>
        <v>3608</v>
      </c>
      <c r="AU7" s="16">
        <f t="shared" si="1"/>
        <v>4171</v>
      </c>
      <c r="AV7" s="16">
        <f t="shared" si="1"/>
        <v>27440</v>
      </c>
      <c r="AW7" s="17">
        <f t="shared" si="1"/>
        <v>2543</v>
      </c>
    </row>
    <row r="8" spans="2:49" x14ac:dyDescent="0.25">
      <c r="B8" s="19" t="s">
        <v>33</v>
      </c>
      <c r="C8" s="58">
        <v>5945</v>
      </c>
      <c r="D8" s="58" t="s">
        <v>34</v>
      </c>
      <c r="E8" s="34" t="s">
        <v>35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51"/>
      <c r="AT8" s="19"/>
      <c r="AU8" s="58"/>
      <c r="AV8" s="58"/>
      <c r="AW8" s="34"/>
    </row>
    <row r="9" spans="2:49" x14ac:dyDescent="0.25">
      <c r="B9" s="20" t="s">
        <v>36</v>
      </c>
      <c r="C9" s="59">
        <v>5946</v>
      </c>
      <c r="D9" s="59" t="s">
        <v>37</v>
      </c>
      <c r="E9" s="35" t="s">
        <v>38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152"/>
      <c r="AT9" s="20"/>
      <c r="AU9" s="59"/>
      <c r="AV9" s="59"/>
      <c r="AW9" s="35"/>
    </row>
    <row r="10" spans="2:49" x14ac:dyDescent="0.25">
      <c r="B10" s="20" t="s">
        <v>39</v>
      </c>
      <c r="C10" s="59">
        <v>5947</v>
      </c>
      <c r="D10" s="59" t="s">
        <v>40</v>
      </c>
      <c r="E10" s="35" t="s">
        <v>41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52"/>
      <c r="AT10" s="20"/>
      <c r="AU10" s="59"/>
      <c r="AV10" s="59"/>
      <c r="AW10" s="35"/>
    </row>
    <row r="11" spans="2:49" x14ac:dyDescent="0.25">
      <c r="B11" s="20" t="s">
        <v>42</v>
      </c>
      <c r="C11" s="59">
        <v>5948</v>
      </c>
      <c r="D11" s="59" t="s">
        <v>43</v>
      </c>
      <c r="E11" s="35" t="s">
        <v>38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152"/>
      <c r="AT11" s="20"/>
      <c r="AU11" s="59"/>
      <c r="AV11" s="59"/>
      <c r="AW11" s="35"/>
    </row>
    <row r="12" spans="2:49" x14ac:dyDescent="0.25">
      <c r="B12" s="20" t="s">
        <v>33</v>
      </c>
      <c r="C12" s="61">
        <v>5883</v>
      </c>
      <c r="D12" s="61" t="s">
        <v>44</v>
      </c>
      <c r="E12" s="36" t="s">
        <v>35</v>
      </c>
      <c r="F12" s="61">
        <f t="shared" ref="F12" si="2">SUM(G12:AN12)</f>
        <v>106917</v>
      </c>
      <c r="G12" s="61">
        <v>1100</v>
      </c>
      <c r="H12" s="61">
        <v>1275</v>
      </c>
      <c r="I12" s="61">
        <v>1441</v>
      </c>
      <c r="J12" s="61">
        <v>1351</v>
      </c>
      <c r="K12" s="61">
        <v>1444</v>
      </c>
      <c r="L12" s="61">
        <v>1476</v>
      </c>
      <c r="M12" s="61">
        <v>1715</v>
      </c>
      <c r="N12" s="61">
        <v>1696</v>
      </c>
      <c r="O12" s="61">
        <v>1679</v>
      </c>
      <c r="P12" s="61">
        <v>1371</v>
      </c>
      <c r="Q12" s="61">
        <v>1428</v>
      </c>
      <c r="R12" s="61">
        <v>1415</v>
      </c>
      <c r="S12" s="61">
        <v>1407</v>
      </c>
      <c r="T12" s="61">
        <v>1437</v>
      </c>
      <c r="U12" s="61">
        <v>1325</v>
      </c>
      <c r="V12" s="61">
        <v>1647</v>
      </c>
      <c r="W12" s="61">
        <v>1666</v>
      </c>
      <c r="X12" s="61">
        <v>1620</v>
      </c>
      <c r="Y12" s="61">
        <v>1579</v>
      </c>
      <c r="Z12" s="61">
        <v>1539</v>
      </c>
      <c r="AA12" s="61">
        <v>7984</v>
      </c>
      <c r="AB12" s="61">
        <v>9574</v>
      </c>
      <c r="AC12" s="61">
        <v>9636</v>
      </c>
      <c r="AD12" s="61">
        <v>8859</v>
      </c>
      <c r="AE12" s="61">
        <v>8280</v>
      </c>
      <c r="AF12" s="61">
        <v>7397</v>
      </c>
      <c r="AG12" s="61">
        <v>6360</v>
      </c>
      <c r="AH12" s="61">
        <v>5509</v>
      </c>
      <c r="AI12" s="61">
        <v>4355</v>
      </c>
      <c r="AJ12" s="61">
        <v>3231</v>
      </c>
      <c r="AK12" s="61">
        <v>2556</v>
      </c>
      <c r="AL12" s="61">
        <v>1705</v>
      </c>
      <c r="AM12" s="61">
        <v>1009</v>
      </c>
      <c r="AN12" s="61">
        <v>851</v>
      </c>
      <c r="AO12" s="61">
        <v>37</v>
      </c>
      <c r="AP12" s="61">
        <v>482</v>
      </c>
      <c r="AQ12" s="61">
        <v>617</v>
      </c>
      <c r="AR12" s="61">
        <v>1472</v>
      </c>
      <c r="AS12" s="21">
        <v>56209</v>
      </c>
      <c r="AT12" s="20">
        <v>3608</v>
      </c>
      <c r="AU12" s="61">
        <v>4171</v>
      </c>
      <c r="AV12" s="61">
        <v>27440</v>
      </c>
      <c r="AW12" s="36">
        <v>2543</v>
      </c>
    </row>
    <row r="13" spans="2:49" ht="15.75" thickBot="1" x14ac:dyDescent="0.3">
      <c r="B13" s="20" t="s">
        <v>33</v>
      </c>
      <c r="C13" s="55">
        <v>33381</v>
      </c>
      <c r="D13" s="55" t="s">
        <v>45</v>
      </c>
      <c r="E13" s="7" t="s">
        <v>46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153"/>
      <c r="AT13" s="20"/>
      <c r="AU13" s="55"/>
      <c r="AV13" s="55"/>
      <c r="AW13" s="7"/>
    </row>
    <row r="14" spans="2:49" ht="15.75" thickBot="1" x14ac:dyDescent="0.3">
      <c r="B14" s="9" t="s">
        <v>30</v>
      </c>
      <c r="C14" s="5" t="s">
        <v>31</v>
      </c>
      <c r="D14" s="5" t="s">
        <v>47</v>
      </c>
      <c r="E14" s="6"/>
      <c r="F14" s="11">
        <f>SUM(F15:F36)</f>
        <v>471750</v>
      </c>
      <c r="G14" s="11">
        <f t="shared" ref="G14:AW14" si="3">SUM(G15:G36)</f>
        <v>5338</v>
      </c>
      <c r="H14" s="11">
        <f t="shared" si="3"/>
        <v>5653</v>
      </c>
      <c r="I14" s="11">
        <f t="shared" si="3"/>
        <v>6045</v>
      </c>
      <c r="J14" s="11">
        <f t="shared" si="3"/>
        <v>6387</v>
      </c>
      <c r="K14" s="11">
        <f t="shared" si="3"/>
        <v>6963</v>
      </c>
      <c r="L14" s="11">
        <f t="shared" si="3"/>
        <v>7093</v>
      </c>
      <c r="M14" s="11">
        <f t="shared" si="3"/>
        <v>7057</v>
      </c>
      <c r="N14" s="11">
        <f t="shared" si="3"/>
        <v>7130</v>
      </c>
      <c r="O14" s="11">
        <f t="shared" si="3"/>
        <v>6978</v>
      </c>
      <c r="P14" s="11">
        <f t="shared" si="3"/>
        <v>5773</v>
      </c>
      <c r="Q14" s="11">
        <f t="shared" si="3"/>
        <v>6142</v>
      </c>
      <c r="R14" s="11">
        <f t="shared" si="3"/>
        <v>5986</v>
      </c>
      <c r="S14" s="11">
        <f t="shared" si="3"/>
        <v>6325</v>
      </c>
      <c r="T14" s="11">
        <f t="shared" si="3"/>
        <v>5902</v>
      </c>
      <c r="U14" s="11">
        <f t="shared" si="3"/>
        <v>5478</v>
      </c>
      <c r="V14" s="11">
        <f t="shared" si="3"/>
        <v>6742</v>
      </c>
      <c r="W14" s="11">
        <f t="shared" si="3"/>
        <v>6961</v>
      </c>
      <c r="X14" s="11">
        <f t="shared" si="3"/>
        <v>6886</v>
      </c>
      <c r="Y14" s="11">
        <f t="shared" si="3"/>
        <v>6280</v>
      </c>
      <c r="Z14" s="11">
        <f t="shared" si="3"/>
        <v>6226</v>
      </c>
      <c r="AA14" s="11">
        <f t="shared" si="3"/>
        <v>32626</v>
      </c>
      <c r="AB14" s="11">
        <f t="shared" si="3"/>
        <v>39779</v>
      </c>
      <c r="AC14" s="11">
        <f t="shared" si="3"/>
        <v>40512</v>
      </c>
      <c r="AD14" s="11">
        <f t="shared" si="3"/>
        <v>38405</v>
      </c>
      <c r="AE14" s="11">
        <f t="shared" si="3"/>
        <v>37173</v>
      </c>
      <c r="AF14" s="11">
        <f t="shared" si="3"/>
        <v>34057</v>
      </c>
      <c r="AG14" s="11">
        <f t="shared" si="3"/>
        <v>28416</v>
      </c>
      <c r="AH14" s="11">
        <f t="shared" si="3"/>
        <v>25260</v>
      </c>
      <c r="AI14" s="11">
        <f t="shared" si="3"/>
        <v>20677</v>
      </c>
      <c r="AJ14" s="11">
        <f t="shared" si="3"/>
        <v>15919</v>
      </c>
      <c r="AK14" s="11">
        <f t="shared" si="3"/>
        <v>13134</v>
      </c>
      <c r="AL14" s="11">
        <f t="shared" si="3"/>
        <v>8778</v>
      </c>
      <c r="AM14" s="11">
        <f t="shared" si="3"/>
        <v>5225</v>
      </c>
      <c r="AN14" s="11">
        <f t="shared" si="3"/>
        <v>4444</v>
      </c>
      <c r="AO14" s="11">
        <f t="shared" si="3"/>
        <v>210</v>
      </c>
      <c r="AP14" s="11">
        <f t="shared" si="3"/>
        <v>2438</v>
      </c>
      <c r="AQ14" s="11">
        <f t="shared" si="3"/>
        <v>2900</v>
      </c>
      <c r="AR14" s="11">
        <f t="shared" si="3"/>
        <v>7100</v>
      </c>
      <c r="AS14" s="22">
        <f t="shared" si="3"/>
        <v>247411</v>
      </c>
      <c r="AT14" s="9">
        <f t="shared" si="3"/>
        <v>15444</v>
      </c>
      <c r="AU14" s="5">
        <f t="shared" si="3"/>
        <v>17214</v>
      </c>
      <c r="AV14" s="5">
        <f t="shared" si="3"/>
        <v>117478</v>
      </c>
      <c r="AW14" s="6">
        <f t="shared" si="3"/>
        <v>12233</v>
      </c>
    </row>
    <row r="15" spans="2:49" x14ac:dyDescent="0.25">
      <c r="B15" s="23" t="s">
        <v>36</v>
      </c>
      <c r="C15" s="60">
        <v>5918</v>
      </c>
      <c r="D15" s="52" t="s">
        <v>48</v>
      </c>
      <c r="E15" s="53" t="s">
        <v>49</v>
      </c>
      <c r="F15" s="61">
        <f>SUM(G15:AN15)</f>
        <v>42067</v>
      </c>
      <c r="G15" s="61">
        <v>464</v>
      </c>
      <c r="H15" s="61">
        <v>520</v>
      </c>
      <c r="I15" s="61">
        <v>577</v>
      </c>
      <c r="J15" s="61">
        <v>579</v>
      </c>
      <c r="K15" s="61">
        <v>623</v>
      </c>
      <c r="L15" s="61">
        <v>615</v>
      </c>
      <c r="M15" s="61">
        <v>622</v>
      </c>
      <c r="N15" s="61">
        <v>617</v>
      </c>
      <c r="O15" s="61">
        <v>588</v>
      </c>
      <c r="P15" s="61">
        <v>510</v>
      </c>
      <c r="Q15" s="61">
        <v>533</v>
      </c>
      <c r="R15" s="61">
        <v>526</v>
      </c>
      <c r="S15" s="61">
        <v>559</v>
      </c>
      <c r="T15" s="61">
        <v>528</v>
      </c>
      <c r="U15" s="61">
        <v>484</v>
      </c>
      <c r="V15" s="61">
        <v>608</v>
      </c>
      <c r="W15" s="61">
        <v>624</v>
      </c>
      <c r="X15" s="61">
        <v>623</v>
      </c>
      <c r="Y15" s="61">
        <v>581</v>
      </c>
      <c r="Z15" s="61">
        <v>565</v>
      </c>
      <c r="AA15" s="61">
        <v>2917</v>
      </c>
      <c r="AB15" s="61">
        <v>3464</v>
      </c>
      <c r="AC15" s="61">
        <v>3412</v>
      </c>
      <c r="AD15" s="61">
        <v>3242</v>
      </c>
      <c r="AE15" s="61">
        <v>3125</v>
      </c>
      <c r="AF15" s="61">
        <v>2942</v>
      </c>
      <c r="AG15" s="61">
        <v>2636</v>
      </c>
      <c r="AH15" s="61">
        <v>2477</v>
      </c>
      <c r="AI15" s="61">
        <v>2072</v>
      </c>
      <c r="AJ15" s="61">
        <v>1527</v>
      </c>
      <c r="AK15" s="61">
        <v>1170</v>
      </c>
      <c r="AL15" s="61">
        <v>770</v>
      </c>
      <c r="AM15" s="61">
        <v>497</v>
      </c>
      <c r="AN15" s="61">
        <v>470</v>
      </c>
      <c r="AO15" s="61">
        <v>21</v>
      </c>
      <c r="AP15" s="61">
        <v>214</v>
      </c>
      <c r="AQ15" s="61">
        <v>250</v>
      </c>
      <c r="AR15" s="61">
        <v>641</v>
      </c>
      <c r="AS15" s="21">
        <v>22046</v>
      </c>
      <c r="AT15" s="23">
        <v>1366</v>
      </c>
      <c r="AU15" s="60">
        <v>1563</v>
      </c>
      <c r="AV15" s="52">
        <v>10114</v>
      </c>
      <c r="AW15" s="53">
        <v>1050</v>
      </c>
    </row>
    <row r="16" spans="2:49" x14ac:dyDescent="0.25">
      <c r="B16" s="24" t="s">
        <v>36</v>
      </c>
      <c r="C16" s="59">
        <v>5965</v>
      </c>
      <c r="D16" s="50" t="s">
        <v>50</v>
      </c>
      <c r="E16" s="51" t="s">
        <v>49</v>
      </c>
      <c r="F16" s="61">
        <f t="shared" ref="F16:F79" si="4">SUM(G16:AN16)</f>
        <v>20380</v>
      </c>
      <c r="G16" s="61">
        <v>225</v>
      </c>
      <c r="H16" s="61">
        <v>252</v>
      </c>
      <c r="I16" s="61">
        <v>280</v>
      </c>
      <c r="J16" s="61">
        <v>281</v>
      </c>
      <c r="K16" s="61">
        <v>302</v>
      </c>
      <c r="L16" s="61">
        <v>298</v>
      </c>
      <c r="M16" s="61">
        <v>301</v>
      </c>
      <c r="N16" s="61">
        <v>299</v>
      </c>
      <c r="O16" s="61">
        <v>285</v>
      </c>
      <c r="P16" s="61">
        <v>247</v>
      </c>
      <c r="Q16" s="61">
        <v>258</v>
      </c>
      <c r="R16" s="61">
        <v>255</v>
      </c>
      <c r="S16" s="61">
        <v>271</v>
      </c>
      <c r="T16" s="61">
        <v>256</v>
      </c>
      <c r="U16" s="61">
        <v>234</v>
      </c>
      <c r="V16" s="61">
        <v>294</v>
      </c>
      <c r="W16" s="61">
        <v>302</v>
      </c>
      <c r="X16" s="61">
        <v>302</v>
      </c>
      <c r="Y16" s="61">
        <v>282</v>
      </c>
      <c r="Z16" s="61">
        <v>274</v>
      </c>
      <c r="AA16" s="61">
        <v>1413</v>
      </c>
      <c r="AB16" s="61">
        <v>1678</v>
      </c>
      <c r="AC16" s="61">
        <v>1653</v>
      </c>
      <c r="AD16" s="61">
        <v>1570</v>
      </c>
      <c r="AE16" s="61">
        <v>1514</v>
      </c>
      <c r="AF16" s="61">
        <v>1425</v>
      </c>
      <c r="AG16" s="61">
        <v>1277</v>
      </c>
      <c r="AH16" s="61">
        <v>1200</v>
      </c>
      <c r="AI16" s="61">
        <v>1003</v>
      </c>
      <c r="AJ16" s="61">
        <v>740</v>
      </c>
      <c r="AK16" s="61">
        <v>567</v>
      </c>
      <c r="AL16" s="61">
        <v>373</v>
      </c>
      <c r="AM16" s="61">
        <v>241</v>
      </c>
      <c r="AN16" s="61">
        <v>228</v>
      </c>
      <c r="AO16" s="61">
        <v>10</v>
      </c>
      <c r="AP16" s="61">
        <v>104</v>
      </c>
      <c r="AQ16" s="61">
        <v>121</v>
      </c>
      <c r="AR16" s="61">
        <v>310</v>
      </c>
      <c r="AS16" s="21">
        <v>10679</v>
      </c>
      <c r="AT16" s="24">
        <v>662</v>
      </c>
      <c r="AU16" s="59">
        <v>757</v>
      </c>
      <c r="AV16" s="50">
        <v>4899</v>
      </c>
      <c r="AW16" s="51">
        <v>509</v>
      </c>
    </row>
    <row r="17" spans="2:49" x14ac:dyDescent="0.25">
      <c r="B17" s="24" t="s">
        <v>36</v>
      </c>
      <c r="C17" s="59">
        <v>5923</v>
      </c>
      <c r="D17" s="50" t="s">
        <v>51</v>
      </c>
      <c r="E17" s="51" t="s">
        <v>49</v>
      </c>
      <c r="F17" s="61">
        <f t="shared" si="4"/>
        <v>24990</v>
      </c>
      <c r="G17" s="61">
        <v>276</v>
      </c>
      <c r="H17" s="61">
        <v>309</v>
      </c>
      <c r="I17" s="61">
        <v>343</v>
      </c>
      <c r="J17" s="61">
        <v>344</v>
      </c>
      <c r="K17" s="61">
        <v>370</v>
      </c>
      <c r="L17" s="61">
        <v>365</v>
      </c>
      <c r="M17" s="61">
        <v>370</v>
      </c>
      <c r="N17" s="61">
        <v>366</v>
      </c>
      <c r="O17" s="61">
        <v>349</v>
      </c>
      <c r="P17" s="61">
        <v>303</v>
      </c>
      <c r="Q17" s="61">
        <v>317</v>
      </c>
      <c r="R17" s="61">
        <v>312</v>
      </c>
      <c r="S17" s="61">
        <v>332</v>
      </c>
      <c r="T17" s="61">
        <v>314</v>
      </c>
      <c r="U17" s="61">
        <v>288</v>
      </c>
      <c r="V17" s="61">
        <v>361</v>
      </c>
      <c r="W17" s="61">
        <v>370</v>
      </c>
      <c r="X17" s="61">
        <v>370</v>
      </c>
      <c r="Y17" s="61">
        <v>345</v>
      </c>
      <c r="Z17" s="61">
        <v>336</v>
      </c>
      <c r="AA17" s="61">
        <v>1733</v>
      </c>
      <c r="AB17" s="61">
        <v>2058</v>
      </c>
      <c r="AC17" s="61">
        <v>2027</v>
      </c>
      <c r="AD17" s="61">
        <v>1926</v>
      </c>
      <c r="AE17" s="61">
        <v>1856</v>
      </c>
      <c r="AF17" s="61">
        <v>1747</v>
      </c>
      <c r="AG17" s="61">
        <v>1566</v>
      </c>
      <c r="AH17" s="61">
        <v>1472</v>
      </c>
      <c r="AI17" s="61">
        <v>1231</v>
      </c>
      <c r="AJ17" s="61">
        <v>907</v>
      </c>
      <c r="AK17" s="61">
        <v>695</v>
      </c>
      <c r="AL17" s="61">
        <v>458</v>
      </c>
      <c r="AM17" s="61">
        <v>295</v>
      </c>
      <c r="AN17" s="61">
        <v>279</v>
      </c>
      <c r="AO17" s="61">
        <v>13</v>
      </c>
      <c r="AP17" s="61">
        <v>127</v>
      </c>
      <c r="AQ17" s="61">
        <v>148</v>
      </c>
      <c r="AR17" s="61">
        <v>381</v>
      </c>
      <c r="AS17" s="21">
        <v>13096</v>
      </c>
      <c r="AT17" s="24">
        <v>812</v>
      </c>
      <c r="AU17" s="59">
        <v>929</v>
      </c>
      <c r="AV17" s="50">
        <v>6008</v>
      </c>
      <c r="AW17" s="51">
        <v>624</v>
      </c>
    </row>
    <row r="18" spans="2:49" x14ac:dyDescent="0.25">
      <c r="B18" s="24" t="s">
        <v>36</v>
      </c>
      <c r="C18" s="59">
        <v>5919</v>
      </c>
      <c r="D18" s="50" t="s">
        <v>52</v>
      </c>
      <c r="E18" s="51" t="s">
        <v>49</v>
      </c>
      <c r="F18" s="61">
        <f t="shared" si="4"/>
        <v>16179</v>
      </c>
      <c r="G18" s="61">
        <v>179</v>
      </c>
      <c r="H18" s="61">
        <v>200</v>
      </c>
      <c r="I18" s="61">
        <v>222</v>
      </c>
      <c r="J18" s="61">
        <v>223</v>
      </c>
      <c r="K18" s="61">
        <v>239</v>
      </c>
      <c r="L18" s="61">
        <v>237</v>
      </c>
      <c r="M18" s="61">
        <v>239</v>
      </c>
      <c r="N18" s="61">
        <v>237</v>
      </c>
      <c r="O18" s="61">
        <v>226</v>
      </c>
      <c r="P18" s="61">
        <v>196</v>
      </c>
      <c r="Q18" s="61">
        <v>205</v>
      </c>
      <c r="R18" s="61">
        <v>202</v>
      </c>
      <c r="S18" s="61">
        <v>215</v>
      </c>
      <c r="T18" s="61">
        <v>203</v>
      </c>
      <c r="U18" s="61">
        <v>186</v>
      </c>
      <c r="V18" s="61">
        <v>234</v>
      </c>
      <c r="W18" s="61">
        <v>240</v>
      </c>
      <c r="X18" s="61">
        <v>240</v>
      </c>
      <c r="Y18" s="61">
        <v>224</v>
      </c>
      <c r="Z18" s="61">
        <v>217</v>
      </c>
      <c r="AA18" s="61">
        <v>1122</v>
      </c>
      <c r="AB18" s="61">
        <v>1332</v>
      </c>
      <c r="AC18" s="61">
        <v>1312</v>
      </c>
      <c r="AD18" s="61">
        <v>1247</v>
      </c>
      <c r="AE18" s="61">
        <v>1202</v>
      </c>
      <c r="AF18" s="61">
        <v>1131</v>
      </c>
      <c r="AG18" s="61">
        <v>1014</v>
      </c>
      <c r="AH18" s="61">
        <v>953</v>
      </c>
      <c r="AI18" s="61">
        <v>797</v>
      </c>
      <c r="AJ18" s="61">
        <v>587</v>
      </c>
      <c r="AK18" s="61">
        <v>450</v>
      </c>
      <c r="AL18" s="61">
        <v>296</v>
      </c>
      <c r="AM18" s="61">
        <v>191</v>
      </c>
      <c r="AN18" s="61">
        <v>181</v>
      </c>
      <c r="AO18" s="61">
        <v>8</v>
      </c>
      <c r="AP18" s="61">
        <v>82</v>
      </c>
      <c r="AQ18" s="61">
        <v>96</v>
      </c>
      <c r="AR18" s="61">
        <v>246</v>
      </c>
      <c r="AS18" s="21">
        <v>8477</v>
      </c>
      <c r="AT18" s="24">
        <v>525</v>
      </c>
      <c r="AU18" s="59">
        <v>601</v>
      </c>
      <c r="AV18" s="50">
        <v>3889</v>
      </c>
      <c r="AW18" s="51">
        <v>404</v>
      </c>
    </row>
    <row r="19" spans="2:49" x14ac:dyDescent="0.25">
      <c r="B19" s="24" t="s">
        <v>36</v>
      </c>
      <c r="C19" s="59">
        <v>26996</v>
      </c>
      <c r="D19" s="54" t="s">
        <v>53</v>
      </c>
      <c r="E19" s="51" t="s">
        <v>54</v>
      </c>
      <c r="F19" s="4">
        <f t="shared" si="4"/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152">
        <v>0</v>
      </c>
      <c r="AT19" s="24">
        <v>0</v>
      </c>
      <c r="AU19" s="59">
        <v>0</v>
      </c>
      <c r="AV19" s="54">
        <v>0</v>
      </c>
      <c r="AW19" s="51">
        <v>0</v>
      </c>
    </row>
    <row r="20" spans="2:49" x14ac:dyDescent="0.25">
      <c r="B20" s="24" t="s">
        <v>36</v>
      </c>
      <c r="C20" s="59">
        <v>13261</v>
      </c>
      <c r="D20" s="50" t="s">
        <v>55</v>
      </c>
      <c r="E20" s="51" t="s">
        <v>54</v>
      </c>
      <c r="F20" s="61">
        <f t="shared" si="4"/>
        <v>14567</v>
      </c>
      <c r="G20" s="61">
        <v>161</v>
      </c>
      <c r="H20" s="61">
        <v>180</v>
      </c>
      <c r="I20" s="61">
        <v>200</v>
      </c>
      <c r="J20" s="61">
        <v>201</v>
      </c>
      <c r="K20" s="61">
        <v>216</v>
      </c>
      <c r="L20" s="61">
        <v>213</v>
      </c>
      <c r="M20" s="61">
        <v>215</v>
      </c>
      <c r="N20" s="61">
        <v>214</v>
      </c>
      <c r="O20" s="61">
        <v>204</v>
      </c>
      <c r="P20" s="61">
        <v>177</v>
      </c>
      <c r="Q20" s="61">
        <v>185</v>
      </c>
      <c r="R20" s="61">
        <v>182</v>
      </c>
      <c r="S20" s="61">
        <v>193</v>
      </c>
      <c r="T20" s="61">
        <v>183</v>
      </c>
      <c r="U20" s="61">
        <v>168</v>
      </c>
      <c r="V20" s="61">
        <v>210</v>
      </c>
      <c r="W20" s="61">
        <v>216</v>
      </c>
      <c r="X20" s="61">
        <v>216</v>
      </c>
      <c r="Y20" s="61">
        <v>201</v>
      </c>
      <c r="Z20" s="61">
        <v>196</v>
      </c>
      <c r="AA20" s="61">
        <v>1010</v>
      </c>
      <c r="AB20" s="61">
        <v>1199</v>
      </c>
      <c r="AC20" s="61">
        <v>1181</v>
      </c>
      <c r="AD20" s="61">
        <v>1122</v>
      </c>
      <c r="AE20" s="61">
        <v>1082</v>
      </c>
      <c r="AF20" s="61">
        <v>1018</v>
      </c>
      <c r="AG20" s="61">
        <v>913</v>
      </c>
      <c r="AH20" s="61">
        <v>858</v>
      </c>
      <c r="AI20" s="61">
        <v>717</v>
      </c>
      <c r="AJ20" s="61">
        <v>529</v>
      </c>
      <c r="AK20" s="61">
        <v>405</v>
      </c>
      <c r="AL20" s="61">
        <v>267</v>
      </c>
      <c r="AM20" s="61">
        <v>172</v>
      </c>
      <c r="AN20" s="61">
        <v>163</v>
      </c>
      <c r="AO20" s="61">
        <v>7</v>
      </c>
      <c r="AP20" s="61">
        <v>74</v>
      </c>
      <c r="AQ20" s="61">
        <v>87</v>
      </c>
      <c r="AR20" s="61">
        <v>222</v>
      </c>
      <c r="AS20" s="21">
        <v>7632</v>
      </c>
      <c r="AT20" s="24">
        <v>473</v>
      </c>
      <c r="AU20" s="59">
        <v>541</v>
      </c>
      <c r="AV20" s="50">
        <v>3501</v>
      </c>
      <c r="AW20" s="51">
        <v>364</v>
      </c>
    </row>
    <row r="21" spans="2:49" x14ac:dyDescent="0.25">
      <c r="B21" s="24" t="s">
        <v>36</v>
      </c>
      <c r="C21" s="59">
        <v>5967</v>
      </c>
      <c r="D21" s="50" t="s">
        <v>56</v>
      </c>
      <c r="E21" s="51" t="s">
        <v>49</v>
      </c>
      <c r="F21" s="61">
        <f t="shared" si="4"/>
        <v>9463</v>
      </c>
      <c r="G21" s="61">
        <v>104</v>
      </c>
      <c r="H21" s="61">
        <v>117</v>
      </c>
      <c r="I21" s="61">
        <v>130</v>
      </c>
      <c r="J21" s="61">
        <v>130</v>
      </c>
      <c r="K21" s="61">
        <v>140</v>
      </c>
      <c r="L21" s="61">
        <v>138</v>
      </c>
      <c r="M21" s="61">
        <v>140</v>
      </c>
      <c r="N21" s="61">
        <v>139</v>
      </c>
      <c r="O21" s="61">
        <v>132</v>
      </c>
      <c r="P21" s="61">
        <v>115</v>
      </c>
      <c r="Q21" s="61">
        <v>120</v>
      </c>
      <c r="R21" s="61">
        <v>118</v>
      </c>
      <c r="S21" s="61">
        <v>126</v>
      </c>
      <c r="T21" s="61">
        <v>119</v>
      </c>
      <c r="U21" s="61">
        <v>109</v>
      </c>
      <c r="V21" s="61">
        <v>137</v>
      </c>
      <c r="W21" s="61">
        <v>140</v>
      </c>
      <c r="X21" s="61">
        <v>140</v>
      </c>
      <c r="Y21" s="61">
        <v>131</v>
      </c>
      <c r="Z21" s="61">
        <v>127</v>
      </c>
      <c r="AA21" s="61">
        <v>656</v>
      </c>
      <c r="AB21" s="61">
        <v>779</v>
      </c>
      <c r="AC21" s="61">
        <v>768</v>
      </c>
      <c r="AD21" s="61">
        <v>729</v>
      </c>
      <c r="AE21" s="61">
        <v>703</v>
      </c>
      <c r="AF21" s="61">
        <v>662</v>
      </c>
      <c r="AG21" s="61">
        <v>593</v>
      </c>
      <c r="AH21" s="61">
        <v>557</v>
      </c>
      <c r="AI21" s="61">
        <v>466</v>
      </c>
      <c r="AJ21" s="61">
        <v>344</v>
      </c>
      <c r="AK21" s="61">
        <v>263</v>
      </c>
      <c r="AL21" s="61">
        <v>173</v>
      </c>
      <c r="AM21" s="61">
        <v>112</v>
      </c>
      <c r="AN21" s="61">
        <v>106</v>
      </c>
      <c r="AO21" s="61">
        <v>5</v>
      </c>
      <c r="AP21" s="61">
        <v>48</v>
      </c>
      <c r="AQ21" s="61">
        <v>56</v>
      </c>
      <c r="AR21" s="61">
        <v>144</v>
      </c>
      <c r="AS21" s="21">
        <v>4960</v>
      </c>
      <c r="AT21" s="24">
        <v>307</v>
      </c>
      <c r="AU21" s="59">
        <v>352</v>
      </c>
      <c r="AV21" s="50">
        <v>2275</v>
      </c>
      <c r="AW21" s="51">
        <v>236</v>
      </c>
    </row>
    <row r="22" spans="2:49" x14ac:dyDescent="0.25">
      <c r="B22" s="24" t="s">
        <v>36</v>
      </c>
      <c r="C22" s="59">
        <v>5922</v>
      </c>
      <c r="D22" s="50" t="s">
        <v>57</v>
      </c>
      <c r="E22" s="51" t="s">
        <v>49</v>
      </c>
      <c r="F22" s="61">
        <f t="shared" si="4"/>
        <v>60868</v>
      </c>
      <c r="G22" s="61">
        <v>672</v>
      </c>
      <c r="H22" s="61">
        <v>753</v>
      </c>
      <c r="I22" s="61">
        <v>834</v>
      </c>
      <c r="J22" s="61">
        <v>839</v>
      </c>
      <c r="K22" s="61">
        <v>900</v>
      </c>
      <c r="L22" s="61">
        <v>890</v>
      </c>
      <c r="M22" s="61">
        <v>901</v>
      </c>
      <c r="N22" s="61">
        <v>893</v>
      </c>
      <c r="O22" s="61">
        <v>851</v>
      </c>
      <c r="P22" s="61">
        <v>738</v>
      </c>
      <c r="Q22" s="61">
        <v>772</v>
      </c>
      <c r="R22" s="61">
        <v>762</v>
      </c>
      <c r="S22" s="61">
        <v>808</v>
      </c>
      <c r="T22" s="61">
        <v>762</v>
      </c>
      <c r="U22" s="61">
        <v>700</v>
      </c>
      <c r="V22" s="61">
        <v>879</v>
      </c>
      <c r="W22" s="61">
        <v>902</v>
      </c>
      <c r="X22" s="61">
        <v>901</v>
      </c>
      <c r="Y22" s="61">
        <v>840</v>
      </c>
      <c r="Z22" s="61">
        <v>818</v>
      </c>
      <c r="AA22" s="61">
        <v>4220</v>
      </c>
      <c r="AB22" s="61">
        <v>5011</v>
      </c>
      <c r="AC22" s="61">
        <v>4935</v>
      </c>
      <c r="AD22" s="61">
        <v>4694</v>
      </c>
      <c r="AE22" s="61">
        <v>4522</v>
      </c>
      <c r="AF22" s="61">
        <v>4257</v>
      </c>
      <c r="AG22" s="61">
        <v>3815</v>
      </c>
      <c r="AH22" s="61">
        <v>3585</v>
      </c>
      <c r="AI22" s="61">
        <v>2997</v>
      </c>
      <c r="AJ22" s="61">
        <v>2209</v>
      </c>
      <c r="AK22" s="61">
        <v>1693</v>
      </c>
      <c r="AL22" s="61">
        <v>1116</v>
      </c>
      <c r="AM22" s="61">
        <v>721</v>
      </c>
      <c r="AN22" s="61">
        <v>678</v>
      </c>
      <c r="AO22" s="61">
        <v>30</v>
      </c>
      <c r="AP22" s="61">
        <v>312</v>
      </c>
      <c r="AQ22" s="61">
        <v>362</v>
      </c>
      <c r="AR22" s="61">
        <v>927</v>
      </c>
      <c r="AS22" s="21">
        <v>31906</v>
      </c>
      <c r="AT22" s="24">
        <v>1979</v>
      </c>
      <c r="AU22" s="59">
        <v>2263</v>
      </c>
      <c r="AV22" s="50">
        <v>14636</v>
      </c>
      <c r="AW22" s="51">
        <v>1519</v>
      </c>
    </row>
    <row r="23" spans="2:49" x14ac:dyDescent="0.25">
      <c r="B23" s="24" t="s">
        <v>36</v>
      </c>
      <c r="C23" s="59">
        <v>27290</v>
      </c>
      <c r="D23" s="54" t="s">
        <v>58</v>
      </c>
      <c r="E23" s="51" t="s">
        <v>54</v>
      </c>
      <c r="F23" s="4">
        <f t="shared" si="4"/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152">
        <v>0</v>
      </c>
      <c r="AT23" s="24">
        <v>0</v>
      </c>
      <c r="AU23" s="59">
        <v>0</v>
      </c>
      <c r="AV23" s="54">
        <v>0</v>
      </c>
      <c r="AW23" s="51">
        <v>0</v>
      </c>
    </row>
    <row r="24" spans="2:49" x14ac:dyDescent="0.25">
      <c r="B24" s="24" t="s">
        <v>36</v>
      </c>
      <c r="C24" s="59">
        <v>5920</v>
      </c>
      <c r="D24" s="50" t="s">
        <v>59</v>
      </c>
      <c r="E24" s="51" t="s">
        <v>49</v>
      </c>
      <c r="F24" s="61">
        <f t="shared" si="4"/>
        <v>29073</v>
      </c>
      <c r="G24" s="61">
        <v>321</v>
      </c>
      <c r="H24" s="61">
        <v>359</v>
      </c>
      <c r="I24" s="61">
        <v>399</v>
      </c>
      <c r="J24" s="61">
        <v>400</v>
      </c>
      <c r="K24" s="61">
        <v>430</v>
      </c>
      <c r="L24" s="61">
        <v>425</v>
      </c>
      <c r="M24" s="61">
        <v>430</v>
      </c>
      <c r="N24" s="61">
        <v>426</v>
      </c>
      <c r="O24" s="61">
        <v>406</v>
      </c>
      <c r="P24" s="61">
        <v>353</v>
      </c>
      <c r="Q24" s="61">
        <v>369</v>
      </c>
      <c r="R24" s="61">
        <v>364</v>
      </c>
      <c r="S24" s="61">
        <v>386</v>
      </c>
      <c r="T24" s="61">
        <v>365</v>
      </c>
      <c r="U24" s="61">
        <v>335</v>
      </c>
      <c r="V24" s="61">
        <v>420</v>
      </c>
      <c r="W24" s="61">
        <v>431</v>
      </c>
      <c r="X24" s="61">
        <v>431</v>
      </c>
      <c r="Y24" s="61">
        <v>402</v>
      </c>
      <c r="Z24" s="61">
        <v>391</v>
      </c>
      <c r="AA24" s="61">
        <v>2016</v>
      </c>
      <c r="AB24" s="61">
        <v>2394</v>
      </c>
      <c r="AC24" s="61">
        <v>2358</v>
      </c>
      <c r="AD24" s="61">
        <v>2240</v>
      </c>
      <c r="AE24" s="61">
        <v>2159</v>
      </c>
      <c r="AF24" s="61">
        <v>2033</v>
      </c>
      <c r="AG24" s="61">
        <v>1822</v>
      </c>
      <c r="AH24" s="61">
        <v>1712</v>
      </c>
      <c r="AI24" s="61">
        <v>1432</v>
      </c>
      <c r="AJ24" s="61">
        <v>1055</v>
      </c>
      <c r="AK24" s="61">
        <v>808</v>
      </c>
      <c r="AL24" s="61">
        <v>532</v>
      </c>
      <c r="AM24" s="61">
        <v>344</v>
      </c>
      <c r="AN24" s="61">
        <v>325</v>
      </c>
      <c r="AO24" s="61">
        <v>15</v>
      </c>
      <c r="AP24" s="61">
        <v>148</v>
      </c>
      <c r="AQ24" s="61">
        <v>173</v>
      </c>
      <c r="AR24" s="61">
        <v>443</v>
      </c>
      <c r="AS24" s="21">
        <v>15235</v>
      </c>
      <c r="AT24" s="24">
        <v>944</v>
      </c>
      <c r="AU24" s="59">
        <v>1080</v>
      </c>
      <c r="AV24" s="50">
        <v>6989</v>
      </c>
      <c r="AW24" s="51">
        <v>726</v>
      </c>
    </row>
    <row r="25" spans="2:49" x14ac:dyDescent="0.25">
      <c r="B25" s="24" t="s">
        <v>36</v>
      </c>
      <c r="C25" s="59">
        <v>5921</v>
      </c>
      <c r="D25" s="50" t="s">
        <v>60</v>
      </c>
      <c r="E25" s="51" t="s">
        <v>49</v>
      </c>
      <c r="F25" s="61">
        <f t="shared" si="4"/>
        <v>11124</v>
      </c>
      <c r="G25" s="61">
        <v>123</v>
      </c>
      <c r="H25" s="61">
        <v>138</v>
      </c>
      <c r="I25" s="61">
        <v>153</v>
      </c>
      <c r="J25" s="61">
        <v>153</v>
      </c>
      <c r="K25" s="61">
        <v>165</v>
      </c>
      <c r="L25" s="61">
        <v>163</v>
      </c>
      <c r="M25" s="61">
        <v>164</v>
      </c>
      <c r="N25" s="61">
        <v>163</v>
      </c>
      <c r="O25" s="61">
        <v>155</v>
      </c>
      <c r="P25" s="61">
        <v>135</v>
      </c>
      <c r="Q25" s="61">
        <v>141</v>
      </c>
      <c r="R25" s="61">
        <v>139</v>
      </c>
      <c r="S25" s="61">
        <v>148</v>
      </c>
      <c r="T25" s="61">
        <v>140</v>
      </c>
      <c r="U25" s="61">
        <v>128</v>
      </c>
      <c r="V25" s="61">
        <v>161</v>
      </c>
      <c r="W25" s="61">
        <v>165</v>
      </c>
      <c r="X25" s="61">
        <v>165</v>
      </c>
      <c r="Y25" s="61">
        <v>154</v>
      </c>
      <c r="Z25" s="61">
        <v>149</v>
      </c>
      <c r="AA25" s="61">
        <v>771</v>
      </c>
      <c r="AB25" s="61">
        <v>916</v>
      </c>
      <c r="AC25" s="61">
        <v>902</v>
      </c>
      <c r="AD25" s="61">
        <v>857</v>
      </c>
      <c r="AE25" s="61">
        <v>826</v>
      </c>
      <c r="AF25" s="61">
        <v>778</v>
      </c>
      <c r="AG25" s="61">
        <v>697</v>
      </c>
      <c r="AH25" s="61">
        <v>655</v>
      </c>
      <c r="AI25" s="61">
        <v>548</v>
      </c>
      <c r="AJ25" s="61">
        <v>404</v>
      </c>
      <c r="AK25" s="61">
        <v>309</v>
      </c>
      <c r="AL25" s="61">
        <v>204</v>
      </c>
      <c r="AM25" s="61">
        <v>131</v>
      </c>
      <c r="AN25" s="61">
        <v>124</v>
      </c>
      <c r="AO25" s="61">
        <v>6</v>
      </c>
      <c r="AP25" s="61">
        <v>57</v>
      </c>
      <c r="AQ25" s="61">
        <v>66</v>
      </c>
      <c r="AR25" s="61">
        <v>169</v>
      </c>
      <c r="AS25" s="21">
        <v>5828</v>
      </c>
      <c r="AT25" s="24">
        <v>361</v>
      </c>
      <c r="AU25" s="59">
        <v>413</v>
      </c>
      <c r="AV25" s="50">
        <v>2674</v>
      </c>
      <c r="AW25" s="51">
        <v>278</v>
      </c>
    </row>
    <row r="26" spans="2:49" x14ac:dyDescent="0.25">
      <c r="B26" s="20" t="s">
        <v>42</v>
      </c>
      <c r="C26" s="59">
        <v>5924</v>
      </c>
      <c r="D26" s="50" t="s">
        <v>61</v>
      </c>
      <c r="E26" s="51" t="s">
        <v>49</v>
      </c>
      <c r="F26" s="61">
        <f t="shared" si="4"/>
        <v>20008</v>
      </c>
      <c r="G26" s="61">
        <v>232</v>
      </c>
      <c r="H26" s="61">
        <v>233</v>
      </c>
      <c r="I26" s="61">
        <v>239</v>
      </c>
      <c r="J26" s="61">
        <v>266</v>
      </c>
      <c r="K26" s="61">
        <v>295</v>
      </c>
      <c r="L26" s="61">
        <v>309</v>
      </c>
      <c r="M26" s="61">
        <v>302</v>
      </c>
      <c r="N26" s="61">
        <v>311</v>
      </c>
      <c r="O26" s="61">
        <v>311</v>
      </c>
      <c r="P26" s="61">
        <v>247</v>
      </c>
      <c r="Q26" s="61">
        <v>267</v>
      </c>
      <c r="R26" s="61">
        <v>257</v>
      </c>
      <c r="S26" s="61">
        <v>271</v>
      </c>
      <c r="T26" s="61">
        <v>250</v>
      </c>
      <c r="U26" s="61">
        <v>234</v>
      </c>
      <c r="V26" s="61">
        <v>283</v>
      </c>
      <c r="W26" s="61">
        <v>294</v>
      </c>
      <c r="X26" s="61">
        <v>288</v>
      </c>
      <c r="Y26" s="61">
        <v>257</v>
      </c>
      <c r="Z26" s="61">
        <v>260</v>
      </c>
      <c r="AA26" s="61">
        <v>1380</v>
      </c>
      <c r="AB26" s="61">
        <v>1724</v>
      </c>
      <c r="AC26" s="61">
        <v>1808</v>
      </c>
      <c r="AD26" s="61">
        <v>1710</v>
      </c>
      <c r="AE26" s="61">
        <v>1661</v>
      </c>
      <c r="AF26" s="61">
        <v>1487</v>
      </c>
      <c r="AG26" s="61">
        <v>1159</v>
      </c>
      <c r="AH26" s="61">
        <v>971</v>
      </c>
      <c r="AI26" s="61">
        <v>775</v>
      </c>
      <c r="AJ26" s="61">
        <v>627</v>
      </c>
      <c r="AK26" s="61">
        <v>558</v>
      </c>
      <c r="AL26" s="61">
        <v>378</v>
      </c>
      <c r="AM26" s="61">
        <v>208</v>
      </c>
      <c r="AN26" s="61">
        <v>156</v>
      </c>
      <c r="AO26" s="61">
        <v>8</v>
      </c>
      <c r="AP26" s="61">
        <v>105</v>
      </c>
      <c r="AQ26" s="61">
        <v>127</v>
      </c>
      <c r="AR26" s="61">
        <v>298</v>
      </c>
      <c r="AS26" s="21">
        <v>10499</v>
      </c>
      <c r="AT26" s="20">
        <v>660</v>
      </c>
      <c r="AU26" s="59">
        <v>717</v>
      </c>
      <c r="AV26" s="50">
        <v>5144</v>
      </c>
      <c r="AW26" s="51">
        <v>537</v>
      </c>
    </row>
    <row r="27" spans="2:49" x14ac:dyDescent="0.25">
      <c r="B27" s="20" t="s">
        <v>42</v>
      </c>
      <c r="C27" s="59">
        <v>5925</v>
      </c>
      <c r="D27" s="50" t="s">
        <v>62</v>
      </c>
      <c r="E27" s="51" t="s">
        <v>54</v>
      </c>
      <c r="F27" s="61">
        <f t="shared" si="4"/>
        <v>10965</v>
      </c>
      <c r="G27" s="61">
        <v>127</v>
      </c>
      <c r="H27" s="61">
        <v>127</v>
      </c>
      <c r="I27" s="61">
        <v>131</v>
      </c>
      <c r="J27" s="61">
        <v>146</v>
      </c>
      <c r="K27" s="61">
        <v>161</v>
      </c>
      <c r="L27" s="61">
        <v>169</v>
      </c>
      <c r="M27" s="61">
        <v>166</v>
      </c>
      <c r="N27" s="61">
        <v>170</v>
      </c>
      <c r="O27" s="61">
        <v>171</v>
      </c>
      <c r="P27" s="61">
        <v>135</v>
      </c>
      <c r="Q27" s="61">
        <v>146</v>
      </c>
      <c r="R27" s="61">
        <v>141</v>
      </c>
      <c r="S27" s="61">
        <v>148</v>
      </c>
      <c r="T27" s="61">
        <v>137</v>
      </c>
      <c r="U27" s="61">
        <v>128</v>
      </c>
      <c r="V27" s="61">
        <v>155</v>
      </c>
      <c r="W27" s="61">
        <v>161</v>
      </c>
      <c r="X27" s="61">
        <v>158</v>
      </c>
      <c r="Y27" s="61">
        <v>141</v>
      </c>
      <c r="Z27" s="61">
        <v>142</v>
      </c>
      <c r="AA27" s="61">
        <v>757</v>
      </c>
      <c r="AB27" s="61">
        <v>945</v>
      </c>
      <c r="AC27" s="61">
        <v>991</v>
      </c>
      <c r="AD27" s="61">
        <v>938</v>
      </c>
      <c r="AE27" s="61">
        <v>911</v>
      </c>
      <c r="AF27" s="61">
        <v>815</v>
      </c>
      <c r="AG27" s="61">
        <v>635</v>
      </c>
      <c r="AH27" s="61">
        <v>532</v>
      </c>
      <c r="AI27" s="61">
        <v>425</v>
      </c>
      <c r="AJ27" s="61">
        <v>344</v>
      </c>
      <c r="AK27" s="61">
        <v>306</v>
      </c>
      <c r="AL27" s="61">
        <v>207</v>
      </c>
      <c r="AM27" s="61">
        <v>114</v>
      </c>
      <c r="AN27" s="61">
        <v>85</v>
      </c>
      <c r="AO27" s="61">
        <v>4</v>
      </c>
      <c r="AP27" s="61">
        <v>57</v>
      </c>
      <c r="AQ27" s="61">
        <v>70</v>
      </c>
      <c r="AR27" s="61">
        <v>163</v>
      </c>
      <c r="AS27" s="21">
        <v>5755</v>
      </c>
      <c r="AT27" s="20">
        <v>362</v>
      </c>
      <c r="AU27" s="59">
        <v>393</v>
      </c>
      <c r="AV27" s="50">
        <v>2820</v>
      </c>
      <c r="AW27" s="51">
        <v>294</v>
      </c>
    </row>
    <row r="28" spans="2:49" x14ac:dyDescent="0.25">
      <c r="B28" s="20" t="s">
        <v>42</v>
      </c>
      <c r="C28" s="59">
        <v>5852</v>
      </c>
      <c r="D28" s="50" t="s">
        <v>63</v>
      </c>
      <c r="E28" s="51" t="s">
        <v>49</v>
      </c>
      <c r="F28" s="61">
        <f t="shared" si="4"/>
        <v>42743</v>
      </c>
      <c r="G28" s="61">
        <v>495</v>
      </c>
      <c r="H28" s="61">
        <v>497</v>
      </c>
      <c r="I28" s="61">
        <v>511</v>
      </c>
      <c r="J28" s="61">
        <v>569</v>
      </c>
      <c r="K28" s="61">
        <v>629</v>
      </c>
      <c r="L28" s="61">
        <v>659</v>
      </c>
      <c r="M28" s="61">
        <v>646</v>
      </c>
      <c r="N28" s="61">
        <v>664</v>
      </c>
      <c r="O28" s="61">
        <v>665</v>
      </c>
      <c r="P28" s="61">
        <v>527</v>
      </c>
      <c r="Q28" s="61">
        <v>570</v>
      </c>
      <c r="R28" s="61">
        <v>550</v>
      </c>
      <c r="S28" s="61">
        <v>578</v>
      </c>
      <c r="T28" s="61">
        <v>533</v>
      </c>
      <c r="U28" s="61">
        <v>501</v>
      </c>
      <c r="V28" s="61">
        <v>605</v>
      </c>
      <c r="W28" s="61">
        <v>628</v>
      </c>
      <c r="X28" s="61">
        <v>615</v>
      </c>
      <c r="Y28" s="61">
        <v>549</v>
      </c>
      <c r="Z28" s="61">
        <v>555</v>
      </c>
      <c r="AA28" s="61">
        <v>2949</v>
      </c>
      <c r="AB28" s="61">
        <v>3684</v>
      </c>
      <c r="AC28" s="61">
        <v>3863</v>
      </c>
      <c r="AD28" s="61">
        <v>3654</v>
      </c>
      <c r="AE28" s="61">
        <v>3550</v>
      </c>
      <c r="AF28" s="61">
        <v>3177</v>
      </c>
      <c r="AG28" s="61">
        <v>2477</v>
      </c>
      <c r="AH28" s="61">
        <v>2074</v>
      </c>
      <c r="AI28" s="61">
        <v>1656</v>
      </c>
      <c r="AJ28" s="61">
        <v>1340</v>
      </c>
      <c r="AK28" s="61">
        <v>1191</v>
      </c>
      <c r="AL28" s="61">
        <v>807</v>
      </c>
      <c r="AM28" s="61">
        <v>443</v>
      </c>
      <c r="AN28" s="61">
        <v>332</v>
      </c>
      <c r="AO28" s="61">
        <v>17</v>
      </c>
      <c r="AP28" s="61">
        <v>224</v>
      </c>
      <c r="AQ28" s="61">
        <v>271</v>
      </c>
      <c r="AR28" s="61">
        <v>636</v>
      </c>
      <c r="AS28" s="21">
        <v>22432</v>
      </c>
      <c r="AT28" s="20">
        <v>1410</v>
      </c>
      <c r="AU28" s="59">
        <v>1533</v>
      </c>
      <c r="AV28" s="50">
        <v>10990</v>
      </c>
      <c r="AW28" s="51">
        <v>1147</v>
      </c>
    </row>
    <row r="29" spans="2:49" x14ac:dyDescent="0.25">
      <c r="B29" s="20" t="s">
        <v>42</v>
      </c>
      <c r="C29" s="59">
        <v>5855</v>
      </c>
      <c r="D29" s="50" t="s">
        <v>64</v>
      </c>
      <c r="E29" s="51" t="s">
        <v>54</v>
      </c>
      <c r="F29" s="61">
        <f t="shared" si="4"/>
        <v>16798</v>
      </c>
      <c r="G29" s="61">
        <v>194</v>
      </c>
      <c r="H29" s="61">
        <v>195</v>
      </c>
      <c r="I29" s="61">
        <v>201</v>
      </c>
      <c r="J29" s="61">
        <v>224</v>
      </c>
      <c r="K29" s="61">
        <v>247</v>
      </c>
      <c r="L29" s="61">
        <v>259</v>
      </c>
      <c r="M29" s="61">
        <v>254</v>
      </c>
      <c r="N29" s="61">
        <v>261</v>
      </c>
      <c r="O29" s="61">
        <v>261</v>
      </c>
      <c r="P29" s="61">
        <v>207</v>
      </c>
      <c r="Q29" s="61">
        <v>224</v>
      </c>
      <c r="R29" s="61">
        <v>216</v>
      </c>
      <c r="S29" s="61">
        <v>227</v>
      </c>
      <c r="T29" s="61">
        <v>210</v>
      </c>
      <c r="U29" s="61">
        <v>197</v>
      </c>
      <c r="V29" s="61">
        <v>238</v>
      </c>
      <c r="W29" s="61">
        <v>247</v>
      </c>
      <c r="X29" s="61">
        <v>242</v>
      </c>
      <c r="Y29" s="61">
        <v>216</v>
      </c>
      <c r="Z29" s="61">
        <v>218</v>
      </c>
      <c r="AA29" s="61">
        <v>1159</v>
      </c>
      <c r="AB29" s="61">
        <v>1448</v>
      </c>
      <c r="AC29" s="61">
        <v>1518</v>
      </c>
      <c r="AD29" s="61">
        <v>1436</v>
      </c>
      <c r="AE29" s="61">
        <v>1395</v>
      </c>
      <c r="AF29" s="61">
        <v>1249</v>
      </c>
      <c r="AG29" s="61">
        <v>973</v>
      </c>
      <c r="AH29" s="61">
        <v>815</v>
      </c>
      <c r="AI29" s="61">
        <v>651</v>
      </c>
      <c r="AJ29" s="61">
        <v>526</v>
      </c>
      <c r="AK29" s="61">
        <v>468</v>
      </c>
      <c r="AL29" s="61">
        <v>317</v>
      </c>
      <c r="AM29" s="61">
        <v>174</v>
      </c>
      <c r="AN29" s="61">
        <v>131</v>
      </c>
      <c r="AO29" s="61">
        <v>7</v>
      </c>
      <c r="AP29" s="61">
        <v>88</v>
      </c>
      <c r="AQ29" s="61">
        <v>107</v>
      </c>
      <c r="AR29" s="61">
        <v>250</v>
      </c>
      <c r="AS29" s="21">
        <v>8816</v>
      </c>
      <c r="AT29" s="20">
        <v>554</v>
      </c>
      <c r="AU29" s="59">
        <v>602</v>
      </c>
      <c r="AV29" s="50">
        <v>4319</v>
      </c>
      <c r="AW29" s="51">
        <v>451</v>
      </c>
    </row>
    <row r="30" spans="2:49" x14ac:dyDescent="0.25">
      <c r="B30" s="20" t="s">
        <v>42</v>
      </c>
      <c r="C30" s="59">
        <v>29113</v>
      </c>
      <c r="D30" s="54" t="s">
        <v>65</v>
      </c>
      <c r="E30" s="51"/>
      <c r="F30" s="4">
        <f t="shared" si="4"/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152">
        <v>0</v>
      </c>
      <c r="AT30" s="20">
        <v>0</v>
      </c>
      <c r="AU30" s="59">
        <v>0</v>
      </c>
      <c r="AV30" s="54">
        <v>0</v>
      </c>
      <c r="AW30" s="51">
        <v>0</v>
      </c>
    </row>
    <row r="31" spans="2:49" x14ac:dyDescent="0.25">
      <c r="B31" s="20" t="s">
        <v>42</v>
      </c>
      <c r="C31" s="59">
        <v>5854</v>
      </c>
      <c r="D31" s="50" t="s">
        <v>66</v>
      </c>
      <c r="E31" s="51" t="s">
        <v>49</v>
      </c>
      <c r="F31" s="61">
        <f t="shared" si="4"/>
        <v>16128</v>
      </c>
      <c r="G31" s="61">
        <v>187</v>
      </c>
      <c r="H31" s="61">
        <v>187</v>
      </c>
      <c r="I31" s="61">
        <v>193</v>
      </c>
      <c r="J31" s="61">
        <v>215</v>
      </c>
      <c r="K31" s="61">
        <v>237</v>
      </c>
      <c r="L31" s="61">
        <v>249</v>
      </c>
      <c r="M31" s="61">
        <v>244</v>
      </c>
      <c r="N31" s="61">
        <v>251</v>
      </c>
      <c r="O31" s="61">
        <v>251</v>
      </c>
      <c r="P31" s="61">
        <v>199</v>
      </c>
      <c r="Q31" s="61">
        <v>215</v>
      </c>
      <c r="R31" s="61">
        <v>207</v>
      </c>
      <c r="S31" s="61">
        <v>218</v>
      </c>
      <c r="T31" s="61">
        <v>201</v>
      </c>
      <c r="U31" s="61">
        <v>189</v>
      </c>
      <c r="V31" s="61">
        <v>228</v>
      </c>
      <c r="W31" s="61">
        <v>237</v>
      </c>
      <c r="X31" s="61">
        <v>232</v>
      </c>
      <c r="Y31" s="61">
        <v>207</v>
      </c>
      <c r="Z31" s="61">
        <v>209</v>
      </c>
      <c r="AA31" s="61">
        <v>1113</v>
      </c>
      <c r="AB31" s="61">
        <v>1390</v>
      </c>
      <c r="AC31" s="61">
        <v>1458</v>
      </c>
      <c r="AD31" s="61">
        <v>1379</v>
      </c>
      <c r="AE31" s="61">
        <v>1339</v>
      </c>
      <c r="AF31" s="61">
        <v>1199</v>
      </c>
      <c r="AG31" s="61">
        <v>935</v>
      </c>
      <c r="AH31" s="61">
        <v>782</v>
      </c>
      <c r="AI31" s="61">
        <v>625</v>
      </c>
      <c r="AJ31" s="61">
        <v>505</v>
      </c>
      <c r="AK31" s="61">
        <v>450</v>
      </c>
      <c r="AL31" s="61">
        <v>305</v>
      </c>
      <c r="AM31" s="61">
        <v>167</v>
      </c>
      <c r="AN31" s="61">
        <v>125</v>
      </c>
      <c r="AO31" s="61">
        <v>6</v>
      </c>
      <c r="AP31" s="61">
        <v>84</v>
      </c>
      <c r="AQ31" s="61">
        <v>102</v>
      </c>
      <c r="AR31" s="61">
        <v>240</v>
      </c>
      <c r="AS31" s="21">
        <v>8464</v>
      </c>
      <c r="AT31" s="20">
        <v>532</v>
      </c>
      <c r="AU31" s="59">
        <v>578</v>
      </c>
      <c r="AV31" s="50">
        <v>4147</v>
      </c>
      <c r="AW31" s="51">
        <v>433</v>
      </c>
    </row>
    <row r="32" spans="2:49" x14ac:dyDescent="0.25">
      <c r="B32" s="20" t="s">
        <v>42</v>
      </c>
      <c r="C32" s="59">
        <v>6750</v>
      </c>
      <c r="D32" s="50" t="s">
        <v>67</v>
      </c>
      <c r="E32" s="51" t="s">
        <v>68</v>
      </c>
      <c r="F32" s="61">
        <f t="shared" si="4"/>
        <v>33307</v>
      </c>
      <c r="G32" s="61">
        <v>385</v>
      </c>
      <c r="H32" s="61">
        <v>388</v>
      </c>
      <c r="I32" s="61">
        <v>398</v>
      </c>
      <c r="J32" s="61">
        <v>443</v>
      </c>
      <c r="K32" s="61">
        <v>492</v>
      </c>
      <c r="L32" s="61">
        <v>514</v>
      </c>
      <c r="M32" s="61">
        <v>504</v>
      </c>
      <c r="N32" s="61">
        <v>517</v>
      </c>
      <c r="O32" s="61">
        <v>519</v>
      </c>
      <c r="P32" s="61">
        <v>412</v>
      </c>
      <c r="Q32" s="61">
        <v>445</v>
      </c>
      <c r="R32" s="61">
        <v>429</v>
      </c>
      <c r="S32" s="61">
        <v>451</v>
      </c>
      <c r="T32" s="61">
        <v>415</v>
      </c>
      <c r="U32" s="61">
        <v>390</v>
      </c>
      <c r="V32" s="61">
        <v>471</v>
      </c>
      <c r="W32" s="61">
        <v>490</v>
      </c>
      <c r="X32" s="61">
        <v>479</v>
      </c>
      <c r="Y32" s="61">
        <v>427</v>
      </c>
      <c r="Z32" s="61">
        <v>431</v>
      </c>
      <c r="AA32" s="61">
        <v>2297</v>
      </c>
      <c r="AB32" s="61">
        <v>2872</v>
      </c>
      <c r="AC32" s="61">
        <v>3010</v>
      </c>
      <c r="AD32" s="61">
        <v>2847</v>
      </c>
      <c r="AE32" s="61">
        <v>2765</v>
      </c>
      <c r="AF32" s="61">
        <v>2475</v>
      </c>
      <c r="AG32" s="61">
        <v>1930</v>
      </c>
      <c r="AH32" s="61">
        <v>1615</v>
      </c>
      <c r="AI32" s="61">
        <v>1289</v>
      </c>
      <c r="AJ32" s="61">
        <v>1045</v>
      </c>
      <c r="AK32" s="61">
        <v>927</v>
      </c>
      <c r="AL32" s="61">
        <v>629</v>
      </c>
      <c r="AM32" s="61">
        <v>346</v>
      </c>
      <c r="AN32" s="61">
        <v>260</v>
      </c>
      <c r="AO32" s="61">
        <v>13</v>
      </c>
      <c r="AP32" s="61">
        <v>174</v>
      </c>
      <c r="AQ32" s="61">
        <v>210</v>
      </c>
      <c r="AR32" s="61">
        <v>496</v>
      </c>
      <c r="AS32" s="21">
        <v>17480</v>
      </c>
      <c r="AT32" s="20">
        <v>1097</v>
      </c>
      <c r="AU32" s="59">
        <v>1195</v>
      </c>
      <c r="AV32" s="50">
        <v>8564</v>
      </c>
      <c r="AW32" s="51">
        <v>894</v>
      </c>
    </row>
    <row r="33" spans="2:49" x14ac:dyDescent="0.25">
      <c r="B33" s="20" t="s">
        <v>42</v>
      </c>
      <c r="C33" s="59">
        <v>26999</v>
      </c>
      <c r="D33" s="54" t="s">
        <v>69</v>
      </c>
      <c r="E33" s="51" t="s">
        <v>54</v>
      </c>
      <c r="F33" s="4">
        <f t="shared" si="4"/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152">
        <v>0</v>
      </c>
      <c r="AT33" s="20">
        <v>0</v>
      </c>
      <c r="AU33" s="59">
        <v>0</v>
      </c>
      <c r="AV33" s="54">
        <v>0</v>
      </c>
      <c r="AW33" s="51">
        <v>0</v>
      </c>
    </row>
    <row r="34" spans="2:49" x14ac:dyDescent="0.25">
      <c r="B34" s="20" t="s">
        <v>42</v>
      </c>
      <c r="C34" s="59">
        <v>5853</v>
      </c>
      <c r="D34" s="50" t="s">
        <v>70</v>
      </c>
      <c r="E34" s="51" t="s">
        <v>49</v>
      </c>
      <c r="F34" s="61">
        <f t="shared" si="4"/>
        <v>36828</v>
      </c>
      <c r="G34" s="61">
        <v>426</v>
      </c>
      <c r="H34" s="61">
        <v>428</v>
      </c>
      <c r="I34" s="61">
        <v>441</v>
      </c>
      <c r="J34" s="61">
        <v>491</v>
      </c>
      <c r="K34" s="61">
        <v>542</v>
      </c>
      <c r="L34" s="61">
        <v>568</v>
      </c>
      <c r="M34" s="61">
        <v>557</v>
      </c>
      <c r="N34" s="61">
        <v>572</v>
      </c>
      <c r="O34" s="61">
        <v>573</v>
      </c>
      <c r="P34" s="61">
        <v>454</v>
      </c>
      <c r="Q34" s="61">
        <v>491</v>
      </c>
      <c r="R34" s="61">
        <v>474</v>
      </c>
      <c r="S34" s="61">
        <v>498</v>
      </c>
      <c r="T34" s="61">
        <v>459</v>
      </c>
      <c r="U34" s="61">
        <v>431</v>
      </c>
      <c r="V34" s="61">
        <v>521</v>
      </c>
      <c r="W34" s="61">
        <v>541</v>
      </c>
      <c r="X34" s="61">
        <v>530</v>
      </c>
      <c r="Y34" s="61">
        <v>473</v>
      </c>
      <c r="Z34" s="61">
        <v>478</v>
      </c>
      <c r="AA34" s="61">
        <v>2541</v>
      </c>
      <c r="AB34" s="61">
        <v>3174</v>
      </c>
      <c r="AC34" s="61">
        <v>3328</v>
      </c>
      <c r="AD34" s="61">
        <v>3149</v>
      </c>
      <c r="AE34" s="61">
        <v>3059</v>
      </c>
      <c r="AF34" s="61">
        <v>2737</v>
      </c>
      <c r="AG34" s="61">
        <v>2134</v>
      </c>
      <c r="AH34" s="61">
        <v>1787</v>
      </c>
      <c r="AI34" s="61">
        <v>1427</v>
      </c>
      <c r="AJ34" s="61">
        <v>1154</v>
      </c>
      <c r="AK34" s="61">
        <v>1027</v>
      </c>
      <c r="AL34" s="61">
        <v>695</v>
      </c>
      <c r="AM34" s="61">
        <v>382</v>
      </c>
      <c r="AN34" s="61">
        <v>286</v>
      </c>
      <c r="AO34" s="61">
        <v>14</v>
      </c>
      <c r="AP34" s="61">
        <v>193</v>
      </c>
      <c r="AQ34" s="61">
        <v>234</v>
      </c>
      <c r="AR34" s="61">
        <v>548</v>
      </c>
      <c r="AS34" s="21">
        <v>19329</v>
      </c>
      <c r="AT34" s="20">
        <v>1215</v>
      </c>
      <c r="AU34" s="59">
        <v>1321</v>
      </c>
      <c r="AV34" s="50">
        <v>9470</v>
      </c>
      <c r="AW34" s="51">
        <v>988</v>
      </c>
    </row>
    <row r="35" spans="2:49" x14ac:dyDescent="0.25">
      <c r="B35" s="20" t="s">
        <v>42</v>
      </c>
      <c r="C35" s="59">
        <v>5856</v>
      </c>
      <c r="D35" s="50" t="s">
        <v>71</v>
      </c>
      <c r="E35" s="51" t="s">
        <v>49</v>
      </c>
      <c r="F35" s="61">
        <f t="shared" si="4"/>
        <v>34600</v>
      </c>
      <c r="G35" s="61">
        <v>401</v>
      </c>
      <c r="H35" s="61">
        <v>402</v>
      </c>
      <c r="I35" s="61">
        <v>414</v>
      </c>
      <c r="J35" s="61">
        <v>461</v>
      </c>
      <c r="K35" s="61">
        <v>509</v>
      </c>
      <c r="L35" s="61">
        <v>534</v>
      </c>
      <c r="M35" s="61">
        <v>523</v>
      </c>
      <c r="N35" s="61">
        <v>538</v>
      </c>
      <c r="O35" s="61">
        <v>538</v>
      </c>
      <c r="P35" s="61">
        <v>427</v>
      </c>
      <c r="Q35" s="61">
        <v>462</v>
      </c>
      <c r="R35" s="61">
        <v>445</v>
      </c>
      <c r="S35" s="61">
        <v>468</v>
      </c>
      <c r="T35" s="61">
        <v>432</v>
      </c>
      <c r="U35" s="61">
        <v>405</v>
      </c>
      <c r="V35" s="61">
        <v>489</v>
      </c>
      <c r="W35" s="61">
        <v>508</v>
      </c>
      <c r="X35" s="61">
        <v>498</v>
      </c>
      <c r="Y35" s="61">
        <v>444</v>
      </c>
      <c r="Z35" s="61">
        <v>449</v>
      </c>
      <c r="AA35" s="61">
        <v>2387</v>
      </c>
      <c r="AB35" s="61">
        <v>2982</v>
      </c>
      <c r="AC35" s="61">
        <v>3127</v>
      </c>
      <c r="AD35" s="61">
        <v>2958</v>
      </c>
      <c r="AE35" s="61">
        <v>2874</v>
      </c>
      <c r="AF35" s="61">
        <v>2572</v>
      </c>
      <c r="AG35" s="61">
        <v>2005</v>
      </c>
      <c r="AH35" s="61">
        <v>1679</v>
      </c>
      <c r="AI35" s="61">
        <v>1340</v>
      </c>
      <c r="AJ35" s="61">
        <v>1084</v>
      </c>
      <c r="AK35" s="61">
        <v>964</v>
      </c>
      <c r="AL35" s="61">
        <v>653</v>
      </c>
      <c r="AM35" s="61">
        <v>359</v>
      </c>
      <c r="AN35" s="61">
        <v>269</v>
      </c>
      <c r="AO35" s="61">
        <v>14</v>
      </c>
      <c r="AP35" s="61">
        <v>181</v>
      </c>
      <c r="AQ35" s="61">
        <v>219</v>
      </c>
      <c r="AR35" s="61">
        <v>515</v>
      </c>
      <c r="AS35" s="21">
        <v>18160</v>
      </c>
      <c r="AT35" s="20">
        <v>1141</v>
      </c>
      <c r="AU35" s="59">
        <v>1241</v>
      </c>
      <c r="AV35" s="50">
        <v>8898</v>
      </c>
      <c r="AW35" s="51">
        <v>929</v>
      </c>
    </row>
    <row r="36" spans="2:49" ht="15.75" thickBot="1" x14ac:dyDescent="0.3">
      <c r="B36" s="25" t="s">
        <v>42</v>
      </c>
      <c r="C36" s="59">
        <v>5857</v>
      </c>
      <c r="D36" s="55" t="s">
        <v>72</v>
      </c>
      <c r="E36" s="51" t="s">
        <v>54</v>
      </c>
      <c r="F36" s="61">
        <f t="shared" si="4"/>
        <v>31662</v>
      </c>
      <c r="G36" s="61">
        <v>366</v>
      </c>
      <c r="H36" s="61">
        <v>368</v>
      </c>
      <c r="I36" s="61">
        <v>379</v>
      </c>
      <c r="J36" s="61">
        <v>422</v>
      </c>
      <c r="K36" s="61">
        <v>466</v>
      </c>
      <c r="L36" s="61">
        <v>488</v>
      </c>
      <c r="M36" s="61">
        <v>479</v>
      </c>
      <c r="N36" s="61">
        <v>492</v>
      </c>
      <c r="O36" s="61">
        <v>493</v>
      </c>
      <c r="P36" s="61">
        <v>391</v>
      </c>
      <c r="Q36" s="61">
        <v>422</v>
      </c>
      <c r="R36" s="61">
        <v>407</v>
      </c>
      <c r="S36" s="61">
        <v>428</v>
      </c>
      <c r="T36" s="61">
        <v>395</v>
      </c>
      <c r="U36" s="61">
        <v>371</v>
      </c>
      <c r="V36" s="61">
        <v>448</v>
      </c>
      <c r="W36" s="61">
        <v>465</v>
      </c>
      <c r="X36" s="61">
        <v>456</v>
      </c>
      <c r="Y36" s="61">
        <v>406</v>
      </c>
      <c r="Z36" s="61">
        <v>411</v>
      </c>
      <c r="AA36" s="61">
        <v>2185</v>
      </c>
      <c r="AB36" s="61">
        <v>2729</v>
      </c>
      <c r="AC36" s="61">
        <v>2861</v>
      </c>
      <c r="AD36" s="61">
        <v>2707</v>
      </c>
      <c r="AE36" s="61">
        <v>2630</v>
      </c>
      <c r="AF36" s="61">
        <v>2353</v>
      </c>
      <c r="AG36" s="61">
        <v>1835</v>
      </c>
      <c r="AH36" s="61">
        <v>1536</v>
      </c>
      <c r="AI36" s="61">
        <v>1226</v>
      </c>
      <c r="AJ36" s="61">
        <v>992</v>
      </c>
      <c r="AK36" s="61">
        <v>883</v>
      </c>
      <c r="AL36" s="61">
        <v>598</v>
      </c>
      <c r="AM36" s="61">
        <v>328</v>
      </c>
      <c r="AN36" s="61">
        <v>246</v>
      </c>
      <c r="AO36" s="61">
        <v>12</v>
      </c>
      <c r="AP36" s="61">
        <v>166</v>
      </c>
      <c r="AQ36" s="61">
        <v>201</v>
      </c>
      <c r="AR36" s="61">
        <v>471</v>
      </c>
      <c r="AS36" s="21">
        <v>16617</v>
      </c>
      <c r="AT36" s="25">
        <v>1044</v>
      </c>
      <c r="AU36" s="59">
        <v>1135</v>
      </c>
      <c r="AV36" s="55">
        <v>8141</v>
      </c>
      <c r="AW36" s="51">
        <v>850</v>
      </c>
    </row>
    <row r="37" spans="2:49" ht="15.75" thickBot="1" x14ac:dyDescent="0.3">
      <c r="B37" s="9" t="s">
        <v>30</v>
      </c>
      <c r="C37" s="5" t="s">
        <v>31</v>
      </c>
      <c r="D37" s="5" t="s">
        <v>73</v>
      </c>
      <c r="E37" s="6"/>
      <c r="F37" s="11">
        <f>SUM(F38:F48)</f>
        <v>313976</v>
      </c>
      <c r="G37" s="11">
        <f t="shared" ref="G37:AW37" si="5">SUM(G38:G48)</f>
        <v>3235</v>
      </c>
      <c r="H37" s="11">
        <f t="shared" si="5"/>
        <v>3740</v>
      </c>
      <c r="I37" s="11">
        <f t="shared" si="5"/>
        <v>4222</v>
      </c>
      <c r="J37" s="11">
        <f t="shared" si="5"/>
        <v>3969</v>
      </c>
      <c r="K37" s="11">
        <f t="shared" si="5"/>
        <v>4238</v>
      </c>
      <c r="L37" s="11">
        <f t="shared" si="5"/>
        <v>4340</v>
      </c>
      <c r="M37" s="11">
        <f t="shared" si="5"/>
        <v>5042</v>
      </c>
      <c r="N37" s="11">
        <f t="shared" si="5"/>
        <v>4985</v>
      </c>
      <c r="O37" s="11">
        <f t="shared" si="5"/>
        <v>4928</v>
      </c>
      <c r="P37" s="11">
        <f t="shared" si="5"/>
        <v>4027</v>
      </c>
      <c r="Q37" s="11">
        <f t="shared" si="5"/>
        <v>4196</v>
      </c>
      <c r="R37" s="11">
        <f t="shared" si="5"/>
        <v>4153</v>
      </c>
      <c r="S37" s="11">
        <f t="shared" si="5"/>
        <v>4126</v>
      </c>
      <c r="T37" s="11">
        <f t="shared" si="5"/>
        <v>4226</v>
      </c>
      <c r="U37" s="11">
        <f t="shared" si="5"/>
        <v>3896</v>
      </c>
      <c r="V37" s="11">
        <f t="shared" si="5"/>
        <v>4836</v>
      </c>
      <c r="W37" s="11">
        <f t="shared" si="5"/>
        <v>4883</v>
      </c>
      <c r="X37" s="11">
        <f t="shared" si="5"/>
        <v>4749</v>
      </c>
      <c r="Y37" s="11">
        <f t="shared" si="5"/>
        <v>4637</v>
      </c>
      <c r="Z37" s="11">
        <f t="shared" si="5"/>
        <v>4521</v>
      </c>
      <c r="AA37" s="11">
        <f t="shared" si="5"/>
        <v>23445</v>
      </c>
      <c r="AB37" s="11">
        <f t="shared" si="5"/>
        <v>28115</v>
      </c>
      <c r="AC37" s="11">
        <f t="shared" si="5"/>
        <v>28300</v>
      </c>
      <c r="AD37" s="11">
        <f t="shared" si="5"/>
        <v>26020</v>
      </c>
      <c r="AE37" s="11">
        <f t="shared" si="5"/>
        <v>24316</v>
      </c>
      <c r="AF37" s="11">
        <f t="shared" si="5"/>
        <v>21730</v>
      </c>
      <c r="AG37" s="11">
        <f t="shared" si="5"/>
        <v>18681</v>
      </c>
      <c r="AH37" s="11">
        <f t="shared" si="5"/>
        <v>16179</v>
      </c>
      <c r="AI37" s="11">
        <f t="shared" si="5"/>
        <v>12789</v>
      </c>
      <c r="AJ37" s="11">
        <f t="shared" si="5"/>
        <v>9490</v>
      </c>
      <c r="AK37" s="11">
        <f t="shared" si="5"/>
        <v>7507</v>
      </c>
      <c r="AL37" s="11">
        <f t="shared" si="5"/>
        <v>4999</v>
      </c>
      <c r="AM37" s="11">
        <f t="shared" si="5"/>
        <v>2966</v>
      </c>
      <c r="AN37" s="11">
        <f t="shared" si="5"/>
        <v>2490</v>
      </c>
      <c r="AO37" s="11">
        <f t="shared" si="5"/>
        <v>106</v>
      </c>
      <c r="AP37" s="11">
        <f t="shared" si="5"/>
        <v>1421</v>
      </c>
      <c r="AQ37" s="11">
        <f t="shared" si="5"/>
        <v>1816</v>
      </c>
      <c r="AR37" s="11">
        <f t="shared" si="5"/>
        <v>4321</v>
      </c>
      <c r="AS37" s="22">
        <f t="shared" si="5"/>
        <v>165072</v>
      </c>
      <c r="AT37" s="9">
        <f t="shared" si="5"/>
        <v>10596</v>
      </c>
      <c r="AU37" s="5">
        <f t="shared" si="5"/>
        <v>12246</v>
      </c>
      <c r="AV37" s="5">
        <f t="shared" si="5"/>
        <v>80588</v>
      </c>
      <c r="AW37" s="6">
        <f t="shared" si="5"/>
        <v>7463</v>
      </c>
    </row>
    <row r="38" spans="2:49" x14ac:dyDescent="0.25">
      <c r="B38" s="23" t="s">
        <v>33</v>
      </c>
      <c r="C38" s="60">
        <v>5931</v>
      </c>
      <c r="D38" s="52" t="s">
        <v>74</v>
      </c>
      <c r="E38" s="53" t="s">
        <v>54</v>
      </c>
      <c r="F38" s="61">
        <f t="shared" si="4"/>
        <v>23359</v>
      </c>
      <c r="G38" s="61">
        <v>241</v>
      </c>
      <c r="H38" s="61">
        <v>278</v>
      </c>
      <c r="I38" s="61">
        <v>314</v>
      </c>
      <c r="J38" s="61">
        <v>295</v>
      </c>
      <c r="K38" s="61">
        <v>315</v>
      </c>
      <c r="L38" s="61">
        <v>323</v>
      </c>
      <c r="M38" s="61">
        <v>375</v>
      </c>
      <c r="N38" s="61">
        <v>371</v>
      </c>
      <c r="O38" s="61">
        <v>367</v>
      </c>
      <c r="P38" s="61">
        <v>300</v>
      </c>
      <c r="Q38" s="61">
        <v>312</v>
      </c>
      <c r="R38" s="61">
        <v>309</v>
      </c>
      <c r="S38" s="61">
        <v>307</v>
      </c>
      <c r="T38" s="61">
        <v>314</v>
      </c>
      <c r="U38" s="61">
        <v>290</v>
      </c>
      <c r="V38" s="61">
        <v>360</v>
      </c>
      <c r="W38" s="61">
        <v>363</v>
      </c>
      <c r="X38" s="61">
        <v>353</v>
      </c>
      <c r="Y38" s="61">
        <v>345</v>
      </c>
      <c r="Z38" s="61">
        <v>336</v>
      </c>
      <c r="AA38" s="61">
        <v>1744</v>
      </c>
      <c r="AB38" s="61">
        <v>2092</v>
      </c>
      <c r="AC38" s="61">
        <v>2105</v>
      </c>
      <c r="AD38" s="61">
        <v>1936</v>
      </c>
      <c r="AE38" s="61">
        <v>1809</v>
      </c>
      <c r="AF38" s="61">
        <v>1617</v>
      </c>
      <c r="AG38" s="61">
        <v>1390</v>
      </c>
      <c r="AH38" s="61">
        <v>1204</v>
      </c>
      <c r="AI38" s="61">
        <v>952</v>
      </c>
      <c r="AJ38" s="61">
        <v>706</v>
      </c>
      <c r="AK38" s="61">
        <v>558</v>
      </c>
      <c r="AL38" s="61">
        <v>372</v>
      </c>
      <c r="AM38" s="61">
        <v>221</v>
      </c>
      <c r="AN38" s="61">
        <v>185</v>
      </c>
      <c r="AO38" s="61">
        <v>8</v>
      </c>
      <c r="AP38" s="61">
        <v>106</v>
      </c>
      <c r="AQ38" s="61">
        <v>135</v>
      </c>
      <c r="AR38" s="61">
        <v>322</v>
      </c>
      <c r="AS38" s="21">
        <v>12281</v>
      </c>
      <c r="AT38" s="23">
        <v>788</v>
      </c>
      <c r="AU38" s="60">
        <v>911</v>
      </c>
      <c r="AV38" s="52">
        <v>5996</v>
      </c>
      <c r="AW38" s="53">
        <v>555</v>
      </c>
    </row>
    <row r="39" spans="2:49" x14ac:dyDescent="0.25">
      <c r="B39" s="24" t="s">
        <v>33</v>
      </c>
      <c r="C39" s="59">
        <v>5926</v>
      </c>
      <c r="D39" s="50" t="s">
        <v>75</v>
      </c>
      <c r="E39" s="51" t="s">
        <v>49</v>
      </c>
      <c r="F39" s="61">
        <f t="shared" si="4"/>
        <v>39463</v>
      </c>
      <c r="G39" s="61">
        <v>407</v>
      </c>
      <c r="H39" s="61">
        <v>470</v>
      </c>
      <c r="I39" s="61">
        <v>531</v>
      </c>
      <c r="J39" s="61">
        <v>499</v>
      </c>
      <c r="K39" s="61">
        <v>533</v>
      </c>
      <c r="L39" s="61">
        <v>545</v>
      </c>
      <c r="M39" s="61">
        <v>634</v>
      </c>
      <c r="N39" s="61">
        <v>626</v>
      </c>
      <c r="O39" s="61">
        <v>619</v>
      </c>
      <c r="P39" s="61">
        <v>506</v>
      </c>
      <c r="Q39" s="61">
        <v>527</v>
      </c>
      <c r="R39" s="61">
        <v>522</v>
      </c>
      <c r="S39" s="61">
        <v>519</v>
      </c>
      <c r="T39" s="61">
        <v>531</v>
      </c>
      <c r="U39" s="61">
        <v>490</v>
      </c>
      <c r="V39" s="61">
        <v>608</v>
      </c>
      <c r="W39" s="61">
        <v>614</v>
      </c>
      <c r="X39" s="61">
        <v>597</v>
      </c>
      <c r="Y39" s="61">
        <v>583</v>
      </c>
      <c r="Z39" s="61">
        <v>568</v>
      </c>
      <c r="AA39" s="61">
        <v>2947</v>
      </c>
      <c r="AB39" s="61">
        <v>3534</v>
      </c>
      <c r="AC39" s="61">
        <v>3557</v>
      </c>
      <c r="AD39" s="61">
        <v>3270</v>
      </c>
      <c r="AE39" s="61">
        <v>3056</v>
      </c>
      <c r="AF39" s="61">
        <v>2731</v>
      </c>
      <c r="AG39" s="61">
        <v>2348</v>
      </c>
      <c r="AH39" s="61">
        <v>2033</v>
      </c>
      <c r="AI39" s="61">
        <v>1607</v>
      </c>
      <c r="AJ39" s="61">
        <v>1193</v>
      </c>
      <c r="AK39" s="61">
        <v>944</v>
      </c>
      <c r="AL39" s="61">
        <v>628</v>
      </c>
      <c r="AM39" s="61">
        <v>373</v>
      </c>
      <c r="AN39" s="61">
        <v>313</v>
      </c>
      <c r="AO39" s="61">
        <v>13</v>
      </c>
      <c r="AP39" s="61">
        <v>178</v>
      </c>
      <c r="AQ39" s="61">
        <v>228</v>
      </c>
      <c r="AR39" s="61">
        <v>543</v>
      </c>
      <c r="AS39" s="21">
        <v>20747</v>
      </c>
      <c r="AT39" s="24">
        <v>1332</v>
      </c>
      <c r="AU39" s="59">
        <v>1539</v>
      </c>
      <c r="AV39" s="50">
        <v>10129</v>
      </c>
      <c r="AW39" s="51">
        <v>938</v>
      </c>
    </row>
    <row r="40" spans="2:49" x14ac:dyDescent="0.25">
      <c r="B40" s="24" t="s">
        <v>33</v>
      </c>
      <c r="C40" s="59">
        <v>5928</v>
      </c>
      <c r="D40" s="50" t="s">
        <v>76</v>
      </c>
      <c r="E40" s="51" t="s">
        <v>49</v>
      </c>
      <c r="F40" s="61">
        <f t="shared" si="4"/>
        <v>43258</v>
      </c>
      <c r="G40" s="61">
        <v>446</v>
      </c>
      <c r="H40" s="61">
        <v>515</v>
      </c>
      <c r="I40" s="61">
        <v>582</v>
      </c>
      <c r="J40" s="61">
        <v>547</v>
      </c>
      <c r="K40" s="61">
        <v>584</v>
      </c>
      <c r="L40" s="61">
        <v>598</v>
      </c>
      <c r="M40" s="61">
        <v>695</v>
      </c>
      <c r="N40" s="61">
        <v>687</v>
      </c>
      <c r="O40" s="61">
        <v>679</v>
      </c>
      <c r="P40" s="61">
        <v>555</v>
      </c>
      <c r="Q40" s="61">
        <v>578</v>
      </c>
      <c r="R40" s="61">
        <v>572</v>
      </c>
      <c r="S40" s="61">
        <v>568</v>
      </c>
      <c r="T40" s="61">
        <v>582</v>
      </c>
      <c r="U40" s="61">
        <v>537</v>
      </c>
      <c r="V40" s="61">
        <v>666</v>
      </c>
      <c r="W40" s="61">
        <v>673</v>
      </c>
      <c r="X40" s="61">
        <v>654</v>
      </c>
      <c r="Y40" s="61">
        <v>639</v>
      </c>
      <c r="Z40" s="61">
        <v>623</v>
      </c>
      <c r="AA40" s="61">
        <v>3230</v>
      </c>
      <c r="AB40" s="61">
        <v>3873</v>
      </c>
      <c r="AC40" s="61">
        <v>3899</v>
      </c>
      <c r="AD40" s="61">
        <v>3585</v>
      </c>
      <c r="AE40" s="61">
        <v>3350</v>
      </c>
      <c r="AF40" s="61">
        <v>2994</v>
      </c>
      <c r="AG40" s="61">
        <v>2574</v>
      </c>
      <c r="AH40" s="61">
        <v>2229</v>
      </c>
      <c r="AI40" s="61">
        <v>1762</v>
      </c>
      <c r="AJ40" s="61">
        <v>1307</v>
      </c>
      <c r="AK40" s="61">
        <v>1034</v>
      </c>
      <c r="AL40" s="61">
        <v>689</v>
      </c>
      <c r="AM40" s="61">
        <v>409</v>
      </c>
      <c r="AN40" s="61">
        <v>343</v>
      </c>
      <c r="AO40" s="61">
        <v>15</v>
      </c>
      <c r="AP40" s="61">
        <v>196</v>
      </c>
      <c r="AQ40" s="61">
        <v>250</v>
      </c>
      <c r="AR40" s="61">
        <v>595</v>
      </c>
      <c r="AS40" s="21">
        <v>22741</v>
      </c>
      <c r="AT40" s="24">
        <v>1460</v>
      </c>
      <c r="AU40" s="59">
        <v>1687</v>
      </c>
      <c r="AV40" s="50">
        <v>11102</v>
      </c>
      <c r="AW40" s="51">
        <v>1028</v>
      </c>
    </row>
    <row r="41" spans="2:49" x14ac:dyDescent="0.25">
      <c r="B41" s="24" t="s">
        <v>33</v>
      </c>
      <c r="C41" s="59">
        <v>5932</v>
      </c>
      <c r="D41" s="50" t="s">
        <v>77</v>
      </c>
      <c r="E41" s="51" t="s">
        <v>49</v>
      </c>
      <c r="F41" s="61">
        <f t="shared" si="4"/>
        <v>33565</v>
      </c>
      <c r="G41" s="61">
        <v>346</v>
      </c>
      <c r="H41" s="61">
        <v>400</v>
      </c>
      <c r="I41" s="61">
        <v>451</v>
      </c>
      <c r="J41" s="61">
        <v>424</v>
      </c>
      <c r="K41" s="61">
        <v>453</v>
      </c>
      <c r="L41" s="61">
        <v>464</v>
      </c>
      <c r="M41" s="61">
        <v>539</v>
      </c>
      <c r="N41" s="61">
        <v>533</v>
      </c>
      <c r="O41" s="61">
        <v>527</v>
      </c>
      <c r="P41" s="61">
        <v>430</v>
      </c>
      <c r="Q41" s="61">
        <v>449</v>
      </c>
      <c r="R41" s="61">
        <v>444</v>
      </c>
      <c r="S41" s="61">
        <v>441</v>
      </c>
      <c r="T41" s="61">
        <v>452</v>
      </c>
      <c r="U41" s="61">
        <v>416</v>
      </c>
      <c r="V41" s="61">
        <v>517</v>
      </c>
      <c r="W41" s="61">
        <v>522</v>
      </c>
      <c r="X41" s="61">
        <v>508</v>
      </c>
      <c r="Y41" s="61">
        <v>496</v>
      </c>
      <c r="Z41" s="61">
        <v>483</v>
      </c>
      <c r="AA41" s="61">
        <v>2506</v>
      </c>
      <c r="AB41" s="61">
        <v>3006</v>
      </c>
      <c r="AC41" s="61">
        <v>3025</v>
      </c>
      <c r="AD41" s="61">
        <v>2782</v>
      </c>
      <c r="AE41" s="61">
        <v>2599</v>
      </c>
      <c r="AF41" s="61">
        <v>2323</v>
      </c>
      <c r="AG41" s="61">
        <v>1997</v>
      </c>
      <c r="AH41" s="61">
        <v>1730</v>
      </c>
      <c r="AI41" s="61">
        <v>1367</v>
      </c>
      <c r="AJ41" s="61">
        <v>1015</v>
      </c>
      <c r="AK41" s="61">
        <v>803</v>
      </c>
      <c r="AL41" s="61">
        <v>534</v>
      </c>
      <c r="AM41" s="61">
        <v>317</v>
      </c>
      <c r="AN41" s="61">
        <v>266</v>
      </c>
      <c r="AO41" s="61">
        <v>11</v>
      </c>
      <c r="AP41" s="61">
        <v>152</v>
      </c>
      <c r="AQ41" s="61">
        <v>194</v>
      </c>
      <c r="AR41" s="61">
        <v>462</v>
      </c>
      <c r="AS41" s="21">
        <v>17647</v>
      </c>
      <c r="AT41" s="24">
        <v>1133</v>
      </c>
      <c r="AU41" s="59">
        <v>1309</v>
      </c>
      <c r="AV41" s="50">
        <v>8615</v>
      </c>
      <c r="AW41" s="51">
        <v>798</v>
      </c>
    </row>
    <row r="42" spans="2:49" x14ac:dyDescent="0.25">
      <c r="B42" s="24" t="s">
        <v>33</v>
      </c>
      <c r="C42" s="59">
        <v>5927</v>
      </c>
      <c r="D42" s="50" t="s">
        <v>78</v>
      </c>
      <c r="E42" s="51" t="s">
        <v>49</v>
      </c>
      <c r="F42" s="61">
        <f t="shared" si="4"/>
        <v>64788</v>
      </c>
      <c r="G42" s="61">
        <v>667</v>
      </c>
      <c r="H42" s="61">
        <v>772</v>
      </c>
      <c r="I42" s="61">
        <v>871</v>
      </c>
      <c r="J42" s="61">
        <v>819</v>
      </c>
      <c r="K42" s="61">
        <v>874</v>
      </c>
      <c r="L42" s="61">
        <v>895</v>
      </c>
      <c r="M42" s="61">
        <v>1040</v>
      </c>
      <c r="N42" s="61">
        <v>1029</v>
      </c>
      <c r="O42" s="61">
        <v>1017</v>
      </c>
      <c r="P42" s="61">
        <v>831</v>
      </c>
      <c r="Q42" s="61">
        <v>866</v>
      </c>
      <c r="R42" s="61">
        <v>857</v>
      </c>
      <c r="S42" s="61">
        <v>851</v>
      </c>
      <c r="T42" s="61">
        <v>872</v>
      </c>
      <c r="U42" s="61">
        <v>804</v>
      </c>
      <c r="V42" s="61">
        <v>998</v>
      </c>
      <c r="W42" s="61">
        <v>1008</v>
      </c>
      <c r="X42" s="61">
        <v>980</v>
      </c>
      <c r="Y42" s="61">
        <v>957</v>
      </c>
      <c r="Z42" s="61">
        <v>933</v>
      </c>
      <c r="AA42" s="61">
        <v>4838</v>
      </c>
      <c r="AB42" s="61">
        <v>5801</v>
      </c>
      <c r="AC42" s="61">
        <v>5840</v>
      </c>
      <c r="AD42" s="61">
        <v>5369</v>
      </c>
      <c r="AE42" s="61">
        <v>5018</v>
      </c>
      <c r="AF42" s="61">
        <v>4484</v>
      </c>
      <c r="AG42" s="61">
        <v>3855</v>
      </c>
      <c r="AH42" s="61">
        <v>3338</v>
      </c>
      <c r="AI42" s="61">
        <v>2639</v>
      </c>
      <c r="AJ42" s="61">
        <v>1958</v>
      </c>
      <c r="AK42" s="61">
        <v>1549</v>
      </c>
      <c r="AL42" s="61">
        <v>1032</v>
      </c>
      <c r="AM42" s="61">
        <v>612</v>
      </c>
      <c r="AN42" s="61">
        <v>514</v>
      </c>
      <c r="AO42" s="61">
        <v>22</v>
      </c>
      <c r="AP42" s="61">
        <v>293</v>
      </c>
      <c r="AQ42" s="61">
        <v>375</v>
      </c>
      <c r="AR42" s="61">
        <v>892</v>
      </c>
      <c r="AS42" s="21">
        <v>34062</v>
      </c>
      <c r="AT42" s="24">
        <v>2186</v>
      </c>
      <c r="AU42" s="59">
        <v>2527</v>
      </c>
      <c r="AV42" s="50">
        <v>16629</v>
      </c>
      <c r="AW42" s="51">
        <v>1540</v>
      </c>
    </row>
    <row r="43" spans="2:49" x14ac:dyDescent="0.25">
      <c r="B43" s="24" t="s">
        <v>33</v>
      </c>
      <c r="C43" s="59">
        <v>5884</v>
      </c>
      <c r="D43" s="50" t="s">
        <v>79</v>
      </c>
      <c r="E43" s="51" t="s">
        <v>54</v>
      </c>
      <c r="F43" s="61">
        <f t="shared" si="4"/>
        <v>27986</v>
      </c>
      <c r="G43" s="61">
        <v>288</v>
      </c>
      <c r="H43" s="61">
        <v>333</v>
      </c>
      <c r="I43" s="61">
        <v>376</v>
      </c>
      <c r="J43" s="61">
        <v>354</v>
      </c>
      <c r="K43" s="61">
        <v>378</v>
      </c>
      <c r="L43" s="61">
        <v>387</v>
      </c>
      <c r="M43" s="61">
        <v>449</v>
      </c>
      <c r="N43" s="61">
        <v>444</v>
      </c>
      <c r="O43" s="61">
        <v>439</v>
      </c>
      <c r="P43" s="61">
        <v>359</v>
      </c>
      <c r="Q43" s="61">
        <v>374</v>
      </c>
      <c r="R43" s="61">
        <v>370</v>
      </c>
      <c r="S43" s="61">
        <v>368</v>
      </c>
      <c r="T43" s="61">
        <v>377</v>
      </c>
      <c r="U43" s="61">
        <v>347</v>
      </c>
      <c r="V43" s="61">
        <v>431</v>
      </c>
      <c r="W43" s="61">
        <v>435</v>
      </c>
      <c r="X43" s="61">
        <v>423</v>
      </c>
      <c r="Y43" s="61">
        <v>413</v>
      </c>
      <c r="Z43" s="61">
        <v>403</v>
      </c>
      <c r="AA43" s="61">
        <v>2090</v>
      </c>
      <c r="AB43" s="61">
        <v>2506</v>
      </c>
      <c r="AC43" s="61">
        <v>2523</v>
      </c>
      <c r="AD43" s="61">
        <v>2320</v>
      </c>
      <c r="AE43" s="61">
        <v>2168</v>
      </c>
      <c r="AF43" s="61">
        <v>1937</v>
      </c>
      <c r="AG43" s="61">
        <v>1665</v>
      </c>
      <c r="AH43" s="61">
        <v>1442</v>
      </c>
      <c r="AI43" s="61">
        <v>1140</v>
      </c>
      <c r="AJ43" s="61">
        <v>846</v>
      </c>
      <c r="AK43" s="61">
        <v>669</v>
      </c>
      <c r="AL43" s="61">
        <v>446</v>
      </c>
      <c r="AM43" s="61">
        <v>264</v>
      </c>
      <c r="AN43" s="61">
        <v>222</v>
      </c>
      <c r="AO43" s="61">
        <v>10</v>
      </c>
      <c r="AP43" s="61">
        <v>127</v>
      </c>
      <c r="AQ43" s="61">
        <v>162</v>
      </c>
      <c r="AR43" s="61">
        <v>385</v>
      </c>
      <c r="AS43" s="21">
        <v>14716</v>
      </c>
      <c r="AT43" s="24">
        <v>945</v>
      </c>
      <c r="AU43" s="59">
        <v>1092</v>
      </c>
      <c r="AV43" s="50">
        <v>7184</v>
      </c>
      <c r="AW43" s="51">
        <v>665</v>
      </c>
    </row>
    <row r="44" spans="2:49" x14ac:dyDescent="0.25">
      <c r="B44" s="24" t="s">
        <v>33</v>
      </c>
      <c r="C44" s="59">
        <v>13186</v>
      </c>
      <c r="D44" s="50" t="s">
        <v>80</v>
      </c>
      <c r="E44" s="51" t="s">
        <v>54</v>
      </c>
      <c r="F44" s="61">
        <f t="shared" si="4"/>
        <v>6847</v>
      </c>
      <c r="G44" s="61">
        <v>71</v>
      </c>
      <c r="H44" s="61">
        <v>82</v>
      </c>
      <c r="I44" s="61">
        <v>92</v>
      </c>
      <c r="J44" s="61">
        <v>87</v>
      </c>
      <c r="K44" s="61">
        <v>92</v>
      </c>
      <c r="L44" s="61">
        <v>95</v>
      </c>
      <c r="M44" s="61">
        <v>110</v>
      </c>
      <c r="N44" s="61">
        <v>109</v>
      </c>
      <c r="O44" s="61">
        <v>107</v>
      </c>
      <c r="P44" s="61">
        <v>88</v>
      </c>
      <c r="Q44" s="61">
        <v>91</v>
      </c>
      <c r="R44" s="61">
        <v>91</v>
      </c>
      <c r="S44" s="61">
        <v>90</v>
      </c>
      <c r="T44" s="61">
        <v>92</v>
      </c>
      <c r="U44" s="61">
        <v>85</v>
      </c>
      <c r="V44" s="61">
        <v>105</v>
      </c>
      <c r="W44" s="61">
        <v>106</v>
      </c>
      <c r="X44" s="61">
        <v>104</v>
      </c>
      <c r="Y44" s="61">
        <v>101</v>
      </c>
      <c r="Z44" s="61">
        <v>99</v>
      </c>
      <c r="AA44" s="61">
        <v>511</v>
      </c>
      <c r="AB44" s="61">
        <v>613</v>
      </c>
      <c r="AC44" s="61">
        <v>617</v>
      </c>
      <c r="AD44" s="61">
        <v>567</v>
      </c>
      <c r="AE44" s="61">
        <v>530</v>
      </c>
      <c r="AF44" s="61">
        <v>474</v>
      </c>
      <c r="AG44" s="61">
        <v>407</v>
      </c>
      <c r="AH44" s="61">
        <v>353</v>
      </c>
      <c r="AI44" s="61">
        <v>279</v>
      </c>
      <c r="AJ44" s="61">
        <v>207</v>
      </c>
      <c r="AK44" s="61">
        <v>164</v>
      </c>
      <c r="AL44" s="61">
        <v>109</v>
      </c>
      <c r="AM44" s="61">
        <v>65</v>
      </c>
      <c r="AN44" s="61">
        <v>54</v>
      </c>
      <c r="AO44" s="61">
        <v>2</v>
      </c>
      <c r="AP44" s="61">
        <v>31</v>
      </c>
      <c r="AQ44" s="61">
        <v>40</v>
      </c>
      <c r="AR44" s="61">
        <v>94</v>
      </c>
      <c r="AS44" s="21">
        <v>3599</v>
      </c>
      <c r="AT44" s="24">
        <v>231</v>
      </c>
      <c r="AU44" s="59">
        <v>267</v>
      </c>
      <c r="AV44" s="50">
        <v>1757</v>
      </c>
      <c r="AW44" s="51">
        <v>163</v>
      </c>
    </row>
    <row r="45" spans="2:49" x14ac:dyDescent="0.25">
      <c r="B45" s="24" t="s">
        <v>33</v>
      </c>
      <c r="C45" s="59">
        <v>7149</v>
      </c>
      <c r="D45" s="50" t="s">
        <v>81</v>
      </c>
      <c r="E45" s="51" t="s">
        <v>54</v>
      </c>
      <c r="F45" s="61">
        <f t="shared" si="4"/>
        <v>24510</v>
      </c>
      <c r="G45" s="61">
        <v>252</v>
      </c>
      <c r="H45" s="61">
        <v>292</v>
      </c>
      <c r="I45" s="61">
        <v>330</v>
      </c>
      <c r="J45" s="61">
        <v>310</v>
      </c>
      <c r="K45" s="61">
        <v>331</v>
      </c>
      <c r="L45" s="61">
        <v>339</v>
      </c>
      <c r="M45" s="61">
        <v>394</v>
      </c>
      <c r="N45" s="61">
        <v>389</v>
      </c>
      <c r="O45" s="61">
        <v>385</v>
      </c>
      <c r="P45" s="61">
        <v>314</v>
      </c>
      <c r="Q45" s="61">
        <v>328</v>
      </c>
      <c r="R45" s="61">
        <v>324</v>
      </c>
      <c r="S45" s="61">
        <v>322</v>
      </c>
      <c r="T45" s="61">
        <v>330</v>
      </c>
      <c r="U45" s="61">
        <v>304</v>
      </c>
      <c r="V45" s="61">
        <v>378</v>
      </c>
      <c r="W45" s="61">
        <v>381</v>
      </c>
      <c r="X45" s="61">
        <v>371</v>
      </c>
      <c r="Y45" s="61">
        <v>362</v>
      </c>
      <c r="Z45" s="61">
        <v>353</v>
      </c>
      <c r="AA45" s="61">
        <v>1830</v>
      </c>
      <c r="AB45" s="61">
        <v>2195</v>
      </c>
      <c r="AC45" s="61">
        <v>2209</v>
      </c>
      <c r="AD45" s="61">
        <v>2031</v>
      </c>
      <c r="AE45" s="61">
        <v>1898</v>
      </c>
      <c r="AF45" s="61">
        <v>1696</v>
      </c>
      <c r="AG45" s="61">
        <v>1458</v>
      </c>
      <c r="AH45" s="61">
        <v>1263</v>
      </c>
      <c r="AI45" s="61">
        <v>998</v>
      </c>
      <c r="AJ45" s="61">
        <v>741</v>
      </c>
      <c r="AK45" s="61">
        <v>586</v>
      </c>
      <c r="AL45" s="61">
        <v>390</v>
      </c>
      <c r="AM45" s="61">
        <v>231</v>
      </c>
      <c r="AN45" s="61">
        <v>195</v>
      </c>
      <c r="AO45" s="61">
        <v>8</v>
      </c>
      <c r="AP45" s="61">
        <v>111</v>
      </c>
      <c r="AQ45" s="61">
        <v>142</v>
      </c>
      <c r="AR45" s="61">
        <v>337</v>
      </c>
      <c r="AS45" s="21">
        <v>12886</v>
      </c>
      <c r="AT45" s="24">
        <v>827</v>
      </c>
      <c r="AU45" s="59">
        <v>956</v>
      </c>
      <c r="AV45" s="50">
        <v>6291</v>
      </c>
      <c r="AW45" s="51">
        <v>583</v>
      </c>
    </row>
    <row r="46" spans="2:49" x14ac:dyDescent="0.25">
      <c r="B46" s="24" t="s">
        <v>33</v>
      </c>
      <c r="C46" s="59">
        <v>5885</v>
      </c>
      <c r="D46" s="50" t="s">
        <v>82</v>
      </c>
      <c r="E46" s="51" t="s">
        <v>49</v>
      </c>
      <c r="F46" s="61">
        <f t="shared" si="4"/>
        <v>50200</v>
      </c>
      <c r="G46" s="61">
        <v>517</v>
      </c>
      <c r="H46" s="61">
        <v>598</v>
      </c>
      <c r="I46" s="61">
        <v>675</v>
      </c>
      <c r="J46" s="61">
        <v>634</v>
      </c>
      <c r="K46" s="61">
        <v>678</v>
      </c>
      <c r="L46" s="61">
        <v>694</v>
      </c>
      <c r="M46" s="61">
        <v>806</v>
      </c>
      <c r="N46" s="61">
        <v>797</v>
      </c>
      <c r="O46" s="61">
        <v>788</v>
      </c>
      <c r="P46" s="61">
        <v>644</v>
      </c>
      <c r="Q46" s="61">
        <v>671</v>
      </c>
      <c r="R46" s="61">
        <v>664</v>
      </c>
      <c r="S46" s="61">
        <v>660</v>
      </c>
      <c r="T46" s="61">
        <v>676</v>
      </c>
      <c r="U46" s="61">
        <v>623</v>
      </c>
      <c r="V46" s="61">
        <v>773</v>
      </c>
      <c r="W46" s="61">
        <v>781</v>
      </c>
      <c r="X46" s="61">
        <v>759</v>
      </c>
      <c r="Y46" s="61">
        <v>741</v>
      </c>
      <c r="Z46" s="61">
        <v>723</v>
      </c>
      <c r="AA46" s="61">
        <v>3749</v>
      </c>
      <c r="AB46" s="61">
        <v>4495</v>
      </c>
      <c r="AC46" s="61">
        <v>4525</v>
      </c>
      <c r="AD46" s="61">
        <v>4160</v>
      </c>
      <c r="AE46" s="61">
        <v>3888</v>
      </c>
      <c r="AF46" s="61">
        <v>3474</v>
      </c>
      <c r="AG46" s="61">
        <v>2987</v>
      </c>
      <c r="AH46" s="61">
        <v>2587</v>
      </c>
      <c r="AI46" s="61">
        <v>2045</v>
      </c>
      <c r="AJ46" s="61">
        <v>1517</v>
      </c>
      <c r="AK46" s="61">
        <v>1200</v>
      </c>
      <c r="AL46" s="61">
        <v>799</v>
      </c>
      <c r="AM46" s="61">
        <v>474</v>
      </c>
      <c r="AN46" s="61">
        <v>398</v>
      </c>
      <c r="AO46" s="61">
        <v>17</v>
      </c>
      <c r="AP46" s="61">
        <v>227</v>
      </c>
      <c r="AQ46" s="61">
        <v>290</v>
      </c>
      <c r="AR46" s="61">
        <v>691</v>
      </c>
      <c r="AS46" s="21">
        <v>26393</v>
      </c>
      <c r="AT46" s="24">
        <v>1694</v>
      </c>
      <c r="AU46" s="59">
        <v>1958</v>
      </c>
      <c r="AV46" s="50">
        <v>12885</v>
      </c>
      <c r="AW46" s="51">
        <v>1193</v>
      </c>
    </row>
    <row r="47" spans="2:49" x14ac:dyDescent="0.25">
      <c r="B47" s="24" t="s">
        <v>33</v>
      </c>
      <c r="C47" s="59">
        <v>29115</v>
      </c>
      <c r="D47" s="54" t="s">
        <v>83</v>
      </c>
      <c r="E47" s="51"/>
      <c r="F47" s="4">
        <f t="shared" si="4"/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152">
        <v>0</v>
      </c>
      <c r="AT47" s="24">
        <v>0</v>
      </c>
      <c r="AU47" s="59">
        <v>0</v>
      </c>
      <c r="AV47" s="54">
        <v>0</v>
      </c>
      <c r="AW47" s="51">
        <v>0</v>
      </c>
    </row>
    <row r="48" spans="2:49" ht="15.75" thickBot="1" x14ac:dyDescent="0.3">
      <c r="B48" s="26" t="s">
        <v>33</v>
      </c>
      <c r="C48" s="59">
        <v>27068</v>
      </c>
      <c r="D48" s="57" t="s">
        <v>84</v>
      </c>
      <c r="E48" s="51" t="s">
        <v>54</v>
      </c>
      <c r="F48" s="4">
        <f t="shared" si="4"/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152">
        <v>0</v>
      </c>
      <c r="AT48" s="26">
        <v>0</v>
      </c>
      <c r="AU48" s="59">
        <v>0</v>
      </c>
      <c r="AV48" s="57">
        <v>0</v>
      </c>
      <c r="AW48" s="51">
        <v>0</v>
      </c>
    </row>
    <row r="49" spans="2:49" ht="15.75" thickBot="1" x14ac:dyDescent="0.3">
      <c r="B49" s="9" t="s">
        <v>30</v>
      </c>
      <c r="C49" s="5" t="s">
        <v>31</v>
      </c>
      <c r="D49" s="5" t="s">
        <v>85</v>
      </c>
      <c r="E49" s="6"/>
      <c r="F49" s="11">
        <f>SUM(F50:F60)</f>
        <v>306655</v>
      </c>
      <c r="G49" s="11">
        <f t="shared" ref="G49:AW49" si="6">SUM(G50:G60)</f>
        <v>3160</v>
      </c>
      <c r="H49" s="11">
        <f t="shared" si="6"/>
        <v>3653</v>
      </c>
      <c r="I49" s="11">
        <f t="shared" si="6"/>
        <v>4123</v>
      </c>
      <c r="J49" s="11">
        <f t="shared" si="6"/>
        <v>3875</v>
      </c>
      <c r="K49" s="11">
        <f t="shared" si="6"/>
        <v>4137</v>
      </c>
      <c r="L49" s="11">
        <f t="shared" si="6"/>
        <v>4239</v>
      </c>
      <c r="M49" s="11">
        <f t="shared" si="6"/>
        <v>4925</v>
      </c>
      <c r="N49" s="11">
        <f t="shared" si="6"/>
        <v>4869</v>
      </c>
      <c r="O49" s="11">
        <f t="shared" si="6"/>
        <v>4814</v>
      </c>
      <c r="P49" s="11">
        <f t="shared" si="6"/>
        <v>3933</v>
      </c>
      <c r="Q49" s="11">
        <f t="shared" si="6"/>
        <v>4099</v>
      </c>
      <c r="R49" s="11">
        <f t="shared" si="6"/>
        <v>4058</v>
      </c>
      <c r="S49" s="11">
        <f t="shared" si="6"/>
        <v>4029</v>
      </c>
      <c r="T49" s="11">
        <f t="shared" si="6"/>
        <v>4128</v>
      </c>
      <c r="U49" s="11">
        <f t="shared" si="6"/>
        <v>3805</v>
      </c>
      <c r="V49" s="11">
        <f t="shared" si="6"/>
        <v>4723</v>
      </c>
      <c r="W49" s="11">
        <f t="shared" si="6"/>
        <v>4770</v>
      </c>
      <c r="X49" s="11">
        <f t="shared" si="6"/>
        <v>4638</v>
      </c>
      <c r="Y49" s="11">
        <f t="shared" si="6"/>
        <v>4527</v>
      </c>
      <c r="Z49" s="11">
        <f t="shared" si="6"/>
        <v>4415</v>
      </c>
      <c r="AA49" s="11">
        <f t="shared" si="6"/>
        <v>22900</v>
      </c>
      <c r="AB49" s="11">
        <f t="shared" si="6"/>
        <v>27458</v>
      </c>
      <c r="AC49" s="11">
        <f t="shared" si="6"/>
        <v>27640</v>
      </c>
      <c r="AD49" s="11">
        <f t="shared" si="6"/>
        <v>25413</v>
      </c>
      <c r="AE49" s="11">
        <f t="shared" si="6"/>
        <v>23749</v>
      </c>
      <c r="AF49" s="11">
        <f t="shared" si="6"/>
        <v>21225</v>
      </c>
      <c r="AG49" s="11">
        <f t="shared" si="6"/>
        <v>18245</v>
      </c>
      <c r="AH49" s="11">
        <f t="shared" si="6"/>
        <v>15802</v>
      </c>
      <c r="AI49" s="11">
        <f t="shared" si="6"/>
        <v>12492</v>
      </c>
      <c r="AJ49" s="11">
        <f t="shared" si="6"/>
        <v>9269</v>
      </c>
      <c r="AK49" s="11">
        <f t="shared" si="6"/>
        <v>7332</v>
      </c>
      <c r="AL49" s="11">
        <f t="shared" si="6"/>
        <v>4881</v>
      </c>
      <c r="AM49" s="11">
        <f t="shared" si="6"/>
        <v>2896</v>
      </c>
      <c r="AN49" s="11">
        <f t="shared" si="6"/>
        <v>2433</v>
      </c>
      <c r="AO49" s="11">
        <f t="shared" si="6"/>
        <v>105</v>
      </c>
      <c r="AP49" s="11">
        <f t="shared" si="6"/>
        <v>1386</v>
      </c>
      <c r="AQ49" s="11">
        <f t="shared" si="6"/>
        <v>1773</v>
      </c>
      <c r="AR49" s="11">
        <f t="shared" si="6"/>
        <v>4222</v>
      </c>
      <c r="AS49" s="22">
        <f t="shared" si="6"/>
        <v>161223</v>
      </c>
      <c r="AT49" s="9">
        <f t="shared" si="6"/>
        <v>10349</v>
      </c>
      <c r="AU49" s="5">
        <f t="shared" si="6"/>
        <v>11961</v>
      </c>
      <c r="AV49" s="5">
        <f t="shared" si="6"/>
        <v>78710</v>
      </c>
      <c r="AW49" s="6">
        <f t="shared" si="6"/>
        <v>7289</v>
      </c>
    </row>
    <row r="50" spans="2:49" x14ac:dyDescent="0.25">
      <c r="B50" s="23" t="s">
        <v>33</v>
      </c>
      <c r="C50" s="60">
        <v>5966</v>
      </c>
      <c r="D50" s="52" t="s">
        <v>86</v>
      </c>
      <c r="E50" s="53" t="s">
        <v>68</v>
      </c>
      <c r="F50" s="61">
        <f t="shared" si="4"/>
        <v>30962</v>
      </c>
      <c r="G50" s="61">
        <v>319</v>
      </c>
      <c r="H50" s="61">
        <v>369</v>
      </c>
      <c r="I50" s="61">
        <v>416</v>
      </c>
      <c r="J50" s="61">
        <v>391</v>
      </c>
      <c r="K50" s="61">
        <v>418</v>
      </c>
      <c r="L50" s="61">
        <v>428</v>
      </c>
      <c r="M50" s="61">
        <v>497</v>
      </c>
      <c r="N50" s="61">
        <v>492</v>
      </c>
      <c r="O50" s="61">
        <v>486</v>
      </c>
      <c r="P50" s="61">
        <v>397</v>
      </c>
      <c r="Q50" s="61">
        <v>414</v>
      </c>
      <c r="R50" s="61">
        <v>410</v>
      </c>
      <c r="S50" s="61">
        <v>407</v>
      </c>
      <c r="T50" s="61">
        <v>417</v>
      </c>
      <c r="U50" s="61">
        <v>384</v>
      </c>
      <c r="V50" s="61">
        <v>477</v>
      </c>
      <c r="W50" s="61">
        <v>482</v>
      </c>
      <c r="X50" s="61">
        <v>468</v>
      </c>
      <c r="Y50" s="61">
        <v>457</v>
      </c>
      <c r="Z50" s="61">
        <v>446</v>
      </c>
      <c r="AA50" s="61">
        <v>2312</v>
      </c>
      <c r="AB50" s="61">
        <v>2772</v>
      </c>
      <c r="AC50" s="61">
        <v>2791</v>
      </c>
      <c r="AD50" s="61">
        <v>2566</v>
      </c>
      <c r="AE50" s="61">
        <v>2398</v>
      </c>
      <c r="AF50" s="61">
        <v>2143</v>
      </c>
      <c r="AG50" s="61">
        <v>1842</v>
      </c>
      <c r="AH50" s="61">
        <v>1595</v>
      </c>
      <c r="AI50" s="61">
        <v>1261</v>
      </c>
      <c r="AJ50" s="61">
        <v>936</v>
      </c>
      <c r="AK50" s="61">
        <v>740</v>
      </c>
      <c r="AL50" s="61">
        <v>493</v>
      </c>
      <c r="AM50" s="61">
        <v>292</v>
      </c>
      <c r="AN50" s="61">
        <v>246</v>
      </c>
      <c r="AO50" s="61">
        <v>11</v>
      </c>
      <c r="AP50" s="61">
        <v>140</v>
      </c>
      <c r="AQ50" s="61">
        <v>179</v>
      </c>
      <c r="AR50" s="61">
        <v>426</v>
      </c>
      <c r="AS50" s="21">
        <v>16278</v>
      </c>
      <c r="AT50" s="23">
        <v>1045</v>
      </c>
      <c r="AU50" s="60">
        <v>1208</v>
      </c>
      <c r="AV50" s="52">
        <v>7947</v>
      </c>
      <c r="AW50" s="53">
        <v>736</v>
      </c>
    </row>
    <row r="51" spans="2:49" x14ac:dyDescent="0.25">
      <c r="B51" s="24" t="s">
        <v>33</v>
      </c>
      <c r="C51" s="59">
        <v>5962</v>
      </c>
      <c r="D51" s="50" t="s">
        <v>87</v>
      </c>
      <c r="E51" s="51" t="s">
        <v>49</v>
      </c>
      <c r="F51" s="61">
        <f t="shared" si="4"/>
        <v>19735</v>
      </c>
      <c r="G51" s="61">
        <v>203</v>
      </c>
      <c r="H51" s="61">
        <v>235</v>
      </c>
      <c r="I51" s="61">
        <v>265</v>
      </c>
      <c r="J51" s="61">
        <v>249</v>
      </c>
      <c r="K51" s="61">
        <v>266</v>
      </c>
      <c r="L51" s="61">
        <v>273</v>
      </c>
      <c r="M51" s="61">
        <v>317</v>
      </c>
      <c r="N51" s="61">
        <v>313</v>
      </c>
      <c r="O51" s="61">
        <v>310</v>
      </c>
      <c r="P51" s="61">
        <v>253</v>
      </c>
      <c r="Q51" s="61">
        <v>264</v>
      </c>
      <c r="R51" s="61">
        <v>261</v>
      </c>
      <c r="S51" s="61">
        <v>259</v>
      </c>
      <c r="T51" s="61">
        <v>266</v>
      </c>
      <c r="U51" s="61">
        <v>245</v>
      </c>
      <c r="V51" s="61">
        <v>304</v>
      </c>
      <c r="W51" s="61">
        <v>307</v>
      </c>
      <c r="X51" s="61">
        <v>299</v>
      </c>
      <c r="Y51" s="61">
        <v>291</v>
      </c>
      <c r="Z51" s="61">
        <v>284</v>
      </c>
      <c r="AA51" s="61">
        <v>1474</v>
      </c>
      <c r="AB51" s="61">
        <v>1767</v>
      </c>
      <c r="AC51" s="61">
        <v>1779</v>
      </c>
      <c r="AD51" s="61">
        <v>1636</v>
      </c>
      <c r="AE51" s="61">
        <v>1528</v>
      </c>
      <c r="AF51" s="61">
        <v>1366</v>
      </c>
      <c r="AG51" s="61">
        <v>1174</v>
      </c>
      <c r="AH51" s="61">
        <v>1017</v>
      </c>
      <c r="AI51" s="61">
        <v>804</v>
      </c>
      <c r="AJ51" s="61">
        <v>597</v>
      </c>
      <c r="AK51" s="61">
        <v>472</v>
      </c>
      <c r="AL51" s="61">
        <v>314</v>
      </c>
      <c r="AM51" s="61">
        <v>186</v>
      </c>
      <c r="AN51" s="61">
        <v>157</v>
      </c>
      <c r="AO51" s="61">
        <v>7</v>
      </c>
      <c r="AP51" s="61">
        <v>89</v>
      </c>
      <c r="AQ51" s="61">
        <v>114</v>
      </c>
      <c r="AR51" s="61">
        <v>272</v>
      </c>
      <c r="AS51" s="21">
        <v>10376</v>
      </c>
      <c r="AT51" s="24">
        <v>666</v>
      </c>
      <c r="AU51" s="59">
        <v>770</v>
      </c>
      <c r="AV51" s="50">
        <v>5066</v>
      </c>
      <c r="AW51" s="51">
        <v>469</v>
      </c>
    </row>
    <row r="52" spans="2:49" x14ac:dyDescent="0.25">
      <c r="B52" s="24" t="s">
        <v>33</v>
      </c>
      <c r="C52" s="59">
        <v>28434</v>
      </c>
      <c r="D52" s="50" t="s">
        <v>88</v>
      </c>
      <c r="E52" s="51" t="s">
        <v>49</v>
      </c>
      <c r="F52" s="61">
        <f t="shared" si="4"/>
        <v>19660</v>
      </c>
      <c r="G52" s="61">
        <v>203</v>
      </c>
      <c r="H52" s="61">
        <v>234</v>
      </c>
      <c r="I52" s="61">
        <v>264</v>
      </c>
      <c r="J52" s="61">
        <v>248</v>
      </c>
      <c r="K52" s="61">
        <v>265</v>
      </c>
      <c r="L52" s="61">
        <v>272</v>
      </c>
      <c r="M52" s="61">
        <v>316</v>
      </c>
      <c r="N52" s="61">
        <v>312</v>
      </c>
      <c r="O52" s="61">
        <v>309</v>
      </c>
      <c r="P52" s="61">
        <v>252</v>
      </c>
      <c r="Q52" s="61">
        <v>263</v>
      </c>
      <c r="R52" s="61">
        <v>260</v>
      </c>
      <c r="S52" s="61">
        <v>258</v>
      </c>
      <c r="T52" s="61">
        <v>265</v>
      </c>
      <c r="U52" s="61">
        <v>244</v>
      </c>
      <c r="V52" s="61">
        <v>303</v>
      </c>
      <c r="W52" s="61">
        <v>306</v>
      </c>
      <c r="X52" s="61">
        <v>297</v>
      </c>
      <c r="Y52" s="61">
        <v>290</v>
      </c>
      <c r="Z52" s="61">
        <v>283</v>
      </c>
      <c r="AA52" s="61">
        <v>1468</v>
      </c>
      <c r="AB52" s="61">
        <v>1760</v>
      </c>
      <c r="AC52" s="61">
        <v>1772</v>
      </c>
      <c r="AD52" s="61">
        <v>1629</v>
      </c>
      <c r="AE52" s="61">
        <v>1523</v>
      </c>
      <c r="AF52" s="61">
        <v>1361</v>
      </c>
      <c r="AG52" s="61">
        <v>1170</v>
      </c>
      <c r="AH52" s="61">
        <v>1013</v>
      </c>
      <c r="AI52" s="61">
        <v>801</v>
      </c>
      <c r="AJ52" s="61">
        <v>594</v>
      </c>
      <c r="AK52" s="61">
        <v>470</v>
      </c>
      <c r="AL52" s="61">
        <v>313</v>
      </c>
      <c r="AM52" s="61">
        <v>186</v>
      </c>
      <c r="AN52" s="61">
        <v>156</v>
      </c>
      <c r="AO52" s="61">
        <v>7</v>
      </c>
      <c r="AP52" s="61">
        <v>89</v>
      </c>
      <c r="AQ52" s="61">
        <v>114</v>
      </c>
      <c r="AR52" s="61">
        <v>271</v>
      </c>
      <c r="AS52" s="21">
        <v>10336</v>
      </c>
      <c r="AT52" s="24">
        <v>663</v>
      </c>
      <c r="AU52" s="59">
        <v>767</v>
      </c>
      <c r="AV52" s="50">
        <v>5046</v>
      </c>
      <c r="AW52" s="51">
        <v>467</v>
      </c>
    </row>
    <row r="53" spans="2:49" x14ac:dyDescent="0.25">
      <c r="B53" s="24" t="s">
        <v>33</v>
      </c>
      <c r="C53" s="59">
        <v>5964</v>
      </c>
      <c r="D53" s="50" t="s">
        <v>89</v>
      </c>
      <c r="E53" s="51" t="s">
        <v>49</v>
      </c>
      <c r="F53" s="61">
        <f t="shared" si="4"/>
        <v>11260</v>
      </c>
      <c r="G53" s="61">
        <v>116</v>
      </c>
      <c r="H53" s="61">
        <v>134</v>
      </c>
      <c r="I53" s="61">
        <v>151</v>
      </c>
      <c r="J53" s="61">
        <v>142</v>
      </c>
      <c r="K53" s="61">
        <v>152</v>
      </c>
      <c r="L53" s="61">
        <v>156</v>
      </c>
      <c r="M53" s="61">
        <v>181</v>
      </c>
      <c r="N53" s="61">
        <v>179</v>
      </c>
      <c r="O53" s="61">
        <v>177</v>
      </c>
      <c r="P53" s="61">
        <v>144</v>
      </c>
      <c r="Q53" s="61">
        <v>151</v>
      </c>
      <c r="R53" s="61">
        <v>149</v>
      </c>
      <c r="S53" s="61">
        <v>148</v>
      </c>
      <c r="T53" s="61">
        <v>152</v>
      </c>
      <c r="U53" s="61">
        <v>140</v>
      </c>
      <c r="V53" s="61">
        <v>173</v>
      </c>
      <c r="W53" s="61">
        <v>175</v>
      </c>
      <c r="X53" s="61">
        <v>170</v>
      </c>
      <c r="Y53" s="61">
        <v>166</v>
      </c>
      <c r="Z53" s="61">
        <v>162</v>
      </c>
      <c r="AA53" s="61">
        <v>841</v>
      </c>
      <c r="AB53" s="61">
        <v>1009</v>
      </c>
      <c r="AC53" s="61">
        <v>1015</v>
      </c>
      <c r="AD53" s="61">
        <v>933</v>
      </c>
      <c r="AE53" s="61">
        <v>872</v>
      </c>
      <c r="AF53" s="61">
        <v>780</v>
      </c>
      <c r="AG53" s="61">
        <v>670</v>
      </c>
      <c r="AH53" s="61">
        <v>580</v>
      </c>
      <c r="AI53" s="61">
        <v>459</v>
      </c>
      <c r="AJ53" s="61">
        <v>340</v>
      </c>
      <c r="AK53" s="61">
        <v>269</v>
      </c>
      <c r="AL53" s="61">
        <v>179</v>
      </c>
      <c r="AM53" s="61">
        <v>106</v>
      </c>
      <c r="AN53" s="61">
        <v>89</v>
      </c>
      <c r="AO53" s="61">
        <v>4</v>
      </c>
      <c r="AP53" s="61">
        <v>51</v>
      </c>
      <c r="AQ53" s="61">
        <v>65</v>
      </c>
      <c r="AR53" s="61">
        <v>155</v>
      </c>
      <c r="AS53" s="21">
        <v>5922</v>
      </c>
      <c r="AT53" s="24">
        <v>380</v>
      </c>
      <c r="AU53" s="59">
        <v>439</v>
      </c>
      <c r="AV53" s="50">
        <v>2891</v>
      </c>
      <c r="AW53" s="51">
        <v>268</v>
      </c>
    </row>
    <row r="54" spans="2:49" x14ac:dyDescent="0.25">
      <c r="B54" s="24" t="s">
        <v>33</v>
      </c>
      <c r="C54" s="59">
        <v>5930</v>
      </c>
      <c r="D54" s="50" t="s">
        <v>90</v>
      </c>
      <c r="E54" s="51" t="s">
        <v>54</v>
      </c>
      <c r="F54" s="61">
        <f t="shared" si="4"/>
        <v>24618</v>
      </c>
      <c r="G54" s="61">
        <v>254</v>
      </c>
      <c r="H54" s="61">
        <v>293</v>
      </c>
      <c r="I54" s="61">
        <v>331</v>
      </c>
      <c r="J54" s="61">
        <v>311</v>
      </c>
      <c r="K54" s="61">
        <v>332</v>
      </c>
      <c r="L54" s="61">
        <v>340</v>
      </c>
      <c r="M54" s="61">
        <v>395</v>
      </c>
      <c r="N54" s="61">
        <v>391</v>
      </c>
      <c r="O54" s="61">
        <v>386</v>
      </c>
      <c r="P54" s="61">
        <v>316</v>
      </c>
      <c r="Q54" s="61">
        <v>329</v>
      </c>
      <c r="R54" s="61">
        <v>326</v>
      </c>
      <c r="S54" s="61">
        <v>324</v>
      </c>
      <c r="T54" s="61">
        <v>331</v>
      </c>
      <c r="U54" s="61">
        <v>305</v>
      </c>
      <c r="V54" s="61">
        <v>379</v>
      </c>
      <c r="W54" s="61">
        <v>383</v>
      </c>
      <c r="X54" s="61">
        <v>372</v>
      </c>
      <c r="Y54" s="61">
        <v>364</v>
      </c>
      <c r="Z54" s="61">
        <v>354</v>
      </c>
      <c r="AA54" s="61">
        <v>1838</v>
      </c>
      <c r="AB54" s="61">
        <v>2204</v>
      </c>
      <c r="AC54" s="61">
        <v>2219</v>
      </c>
      <c r="AD54" s="61">
        <v>2040</v>
      </c>
      <c r="AE54" s="61">
        <v>1907</v>
      </c>
      <c r="AF54" s="61">
        <v>1704</v>
      </c>
      <c r="AG54" s="61">
        <v>1465</v>
      </c>
      <c r="AH54" s="61">
        <v>1269</v>
      </c>
      <c r="AI54" s="61">
        <v>1003</v>
      </c>
      <c r="AJ54" s="61">
        <v>744</v>
      </c>
      <c r="AK54" s="61">
        <v>589</v>
      </c>
      <c r="AL54" s="61">
        <v>392</v>
      </c>
      <c r="AM54" s="61">
        <v>233</v>
      </c>
      <c r="AN54" s="61">
        <v>195</v>
      </c>
      <c r="AO54" s="61">
        <v>8</v>
      </c>
      <c r="AP54" s="61">
        <v>111</v>
      </c>
      <c r="AQ54" s="61">
        <v>142</v>
      </c>
      <c r="AR54" s="61">
        <v>339</v>
      </c>
      <c r="AS54" s="21">
        <v>12943</v>
      </c>
      <c r="AT54" s="24">
        <v>831</v>
      </c>
      <c r="AU54" s="59">
        <v>960</v>
      </c>
      <c r="AV54" s="50">
        <v>6319</v>
      </c>
      <c r="AW54" s="51">
        <v>585</v>
      </c>
    </row>
    <row r="55" spans="2:49" x14ac:dyDescent="0.25">
      <c r="B55" s="24" t="s">
        <v>33</v>
      </c>
      <c r="C55" s="45">
        <v>29166</v>
      </c>
      <c r="D55" s="54" t="s">
        <v>91</v>
      </c>
      <c r="E55" s="51" t="s">
        <v>54</v>
      </c>
      <c r="F55" s="4">
        <f t="shared" si="4"/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152">
        <v>0</v>
      </c>
      <c r="AT55" s="24">
        <v>0</v>
      </c>
      <c r="AU55" s="45">
        <v>0</v>
      </c>
      <c r="AV55" s="54">
        <v>0</v>
      </c>
      <c r="AW55" s="51">
        <v>0</v>
      </c>
    </row>
    <row r="56" spans="2:49" x14ac:dyDescent="0.25">
      <c r="B56" s="24" t="s">
        <v>33</v>
      </c>
      <c r="C56" s="59">
        <v>5851</v>
      </c>
      <c r="D56" s="50" t="s">
        <v>92</v>
      </c>
      <c r="E56" s="51" t="s">
        <v>49</v>
      </c>
      <c r="F56" s="61">
        <f t="shared" si="4"/>
        <v>88194</v>
      </c>
      <c r="G56" s="61">
        <v>909</v>
      </c>
      <c r="H56" s="61">
        <v>1051</v>
      </c>
      <c r="I56" s="61">
        <v>1186</v>
      </c>
      <c r="J56" s="61">
        <v>1115</v>
      </c>
      <c r="K56" s="61">
        <v>1190</v>
      </c>
      <c r="L56" s="61">
        <v>1219</v>
      </c>
      <c r="M56" s="61">
        <v>1416</v>
      </c>
      <c r="N56" s="61">
        <v>1400</v>
      </c>
      <c r="O56" s="61">
        <v>1384</v>
      </c>
      <c r="P56" s="61">
        <v>1131</v>
      </c>
      <c r="Q56" s="61">
        <v>1179</v>
      </c>
      <c r="R56" s="61">
        <v>1167</v>
      </c>
      <c r="S56" s="61">
        <v>1159</v>
      </c>
      <c r="T56" s="61">
        <v>1187</v>
      </c>
      <c r="U56" s="61">
        <v>1094</v>
      </c>
      <c r="V56" s="61">
        <v>1358</v>
      </c>
      <c r="W56" s="61">
        <v>1372</v>
      </c>
      <c r="X56" s="61">
        <v>1334</v>
      </c>
      <c r="Y56" s="61">
        <v>1302</v>
      </c>
      <c r="Z56" s="61">
        <v>1270</v>
      </c>
      <c r="AA56" s="61">
        <v>6586</v>
      </c>
      <c r="AB56" s="61">
        <v>7897</v>
      </c>
      <c r="AC56" s="61">
        <v>7949</v>
      </c>
      <c r="AD56" s="61">
        <v>7309</v>
      </c>
      <c r="AE56" s="61">
        <v>6830</v>
      </c>
      <c r="AF56" s="61">
        <v>6104</v>
      </c>
      <c r="AG56" s="61">
        <v>5247</v>
      </c>
      <c r="AH56" s="61">
        <v>4545</v>
      </c>
      <c r="AI56" s="61">
        <v>3592</v>
      </c>
      <c r="AJ56" s="61">
        <v>2666</v>
      </c>
      <c r="AK56" s="61">
        <v>2109</v>
      </c>
      <c r="AL56" s="61">
        <v>1404</v>
      </c>
      <c r="AM56" s="61">
        <v>833</v>
      </c>
      <c r="AN56" s="61">
        <v>700</v>
      </c>
      <c r="AO56" s="61">
        <v>30</v>
      </c>
      <c r="AP56" s="61">
        <v>399</v>
      </c>
      <c r="AQ56" s="61">
        <v>510</v>
      </c>
      <c r="AR56" s="61">
        <v>1214</v>
      </c>
      <c r="AS56" s="21">
        <v>46367</v>
      </c>
      <c r="AT56" s="24">
        <v>2976</v>
      </c>
      <c r="AU56" s="59">
        <v>3440</v>
      </c>
      <c r="AV56" s="50">
        <v>22636</v>
      </c>
      <c r="AW56" s="51">
        <v>2096</v>
      </c>
    </row>
    <row r="57" spans="2:49" x14ac:dyDescent="0.25">
      <c r="B57" s="24" t="s">
        <v>33</v>
      </c>
      <c r="C57" s="59">
        <v>5929</v>
      </c>
      <c r="D57" s="50" t="s">
        <v>93</v>
      </c>
      <c r="E57" s="51" t="s">
        <v>49</v>
      </c>
      <c r="F57" s="61">
        <f t="shared" si="4"/>
        <v>54721</v>
      </c>
      <c r="G57" s="61">
        <v>564</v>
      </c>
      <c r="H57" s="61">
        <v>652</v>
      </c>
      <c r="I57" s="61">
        <v>736</v>
      </c>
      <c r="J57" s="61">
        <v>692</v>
      </c>
      <c r="K57" s="61">
        <v>738</v>
      </c>
      <c r="L57" s="61">
        <v>756</v>
      </c>
      <c r="M57" s="61">
        <v>879</v>
      </c>
      <c r="N57" s="61">
        <v>869</v>
      </c>
      <c r="O57" s="61">
        <v>859</v>
      </c>
      <c r="P57" s="61">
        <v>702</v>
      </c>
      <c r="Q57" s="61">
        <v>731</v>
      </c>
      <c r="R57" s="61">
        <v>724</v>
      </c>
      <c r="S57" s="61">
        <v>719</v>
      </c>
      <c r="T57" s="61">
        <v>736</v>
      </c>
      <c r="U57" s="61">
        <v>679</v>
      </c>
      <c r="V57" s="61">
        <v>843</v>
      </c>
      <c r="W57" s="61">
        <v>851</v>
      </c>
      <c r="X57" s="61">
        <v>828</v>
      </c>
      <c r="Y57" s="61">
        <v>808</v>
      </c>
      <c r="Z57" s="61">
        <v>788</v>
      </c>
      <c r="AA57" s="61">
        <v>4086</v>
      </c>
      <c r="AB57" s="61">
        <v>4900</v>
      </c>
      <c r="AC57" s="61">
        <v>4932</v>
      </c>
      <c r="AD57" s="61">
        <v>4535</v>
      </c>
      <c r="AE57" s="61">
        <v>4238</v>
      </c>
      <c r="AF57" s="61">
        <v>3787</v>
      </c>
      <c r="AG57" s="61">
        <v>3256</v>
      </c>
      <c r="AH57" s="61">
        <v>2820</v>
      </c>
      <c r="AI57" s="61">
        <v>2229</v>
      </c>
      <c r="AJ57" s="61">
        <v>1654</v>
      </c>
      <c r="AK57" s="61">
        <v>1308</v>
      </c>
      <c r="AL57" s="61">
        <v>871</v>
      </c>
      <c r="AM57" s="61">
        <v>517</v>
      </c>
      <c r="AN57" s="61">
        <v>434</v>
      </c>
      <c r="AO57" s="61">
        <v>19</v>
      </c>
      <c r="AP57" s="61">
        <v>247</v>
      </c>
      <c r="AQ57" s="61">
        <v>316</v>
      </c>
      <c r="AR57" s="61">
        <v>753</v>
      </c>
      <c r="AS57" s="21">
        <v>28768</v>
      </c>
      <c r="AT57" s="24">
        <v>1847</v>
      </c>
      <c r="AU57" s="59">
        <v>2134</v>
      </c>
      <c r="AV57" s="50">
        <v>14045</v>
      </c>
      <c r="AW57" s="51">
        <v>1301</v>
      </c>
    </row>
    <row r="58" spans="2:49" x14ac:dyDescent="0.25">
      <c r="B58" s="24" t="s">
        <v>33</v>
      </c>
      <c r="C58" s="59">
        <v>29167</v>
      </c>
      <c r="D58" s="54" t="s">
        <v>94</v>
      </c>
      <c r="E58" s="51"/>
      <c r="F58" s="4">
        <f t="shared" si="4"/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152">
        <v>0</v>
      </c>
      <c r="AT58" s="24">
        <v>0</v>
      </c>
      <c r="AU58" s="59">
        <v>0</v>
      </c>
      <c r="AV58" s="54">
        <v>0</v>
      </c>
      <c r="AW58" s="51">
        <v>0</v>
      </c>
    </row>
    <row r="59" spans="2:49" x14ac:dyDescent="0.25">
      <c r="B59" s="24" t="s">
        <v>33</v>
      </c>
      <c r="C59" s="59">
        <v>6849</v>
      </c>
      <c r="D59" s="50" t="s">
        <v>95</v>
      </c>
      <c r="E59" s="51" t="s">
        <v>54</v>
      </c>
      <c r="F59" s="61">
        <f t="shared" si="4"/>
        <v>18286</v>
      </c>
      <c r="G59" s="61">
        <v>188</v>
      </c>
      <c r="H59" s="61">
        <v>218</v>
      </c>
      <c r="I59" s="61">
        <v>246</v>
      </c>
      <c r="J59" s="61">
        <v>231</v>
      </c>
      <c r="K59" s="61">
        <v>247</v>
      </c>
      <c r="L59" s="61">
        <v>253</v>
      </c>
      <c r="M59" s="61">
        <v>294</v>
      </c>
      <c r="N59" s="61">
        <v>290</v>
      </c>
      <c r="O59" s="61">
        <v>287</v>
      </c>
      <c r="P59" s="61">
        <v>235</v>
      </c>
      <c r="Q59" s="61">
        <v>244</v>
      </c>
      <c r="R59" s="61">
        <v>242</v>
      </c>
      <c r="S59" s="61">
        <v>240</v>
      </c>
      <c r="T59" s="61">
        <v>246</v>
      </c>
      <c r="U59" s="61">
        <v>227</v>
      </c>
      <c r="V59" s="61">
        <v>282</v>
      </c>
      <c r="W59" s="61">
        <v>284</v>
      </c>
      <c r="X59" s="61">
        <v>277</v>
      </c>
      <c r="Y59" s="61">
        <v>270</v>
      </c>
      <c r="Z59" s="61">
        <v>263</v>
      </c>
      <c r="AA59" s="61">
        <v>1366</v>
      </c>
      <c r="AB59" s="61">
        <v>1637</v>
      </c>
      <c r="AC59" s="61">
        <v>1648</v>
      </c>
      <c r="AD59" s="61">
        <v>1515</v>
      </c>
      <c r="AE59" s="61">
        <v>1416</v>
      </c>
      <c r="AF59" s="61">
        <v>1266</v>
      </c>
      <c r="AG59" s="61">
        <v>1088</v>
      </c>
      <c r="AH59" s="61">
        <v>942</v>
      </c>
      <c r="AI59" s="61">
        <v>745</v>
      </c>
      <c r="AJ59" s="61">
        <v>553</v>
      </c>
      <c r="AK59" s="61">
        <v>437</v>
      </c>
      <c r="AL59" s="61">
        <v>291</v>
      </c>
      <c r="AM59" s="61">
        <v>173</v>
      </c>
      <c r="AN59" s="61">
        <v>145</v>
      </c>
      <c r="AO59" s="61">
        <v>6</v>
      </c>
      <c r="AP59" s="61">
        <v>83</v>
      </c>
      <c r="AQ59" s="61">
        <v>106</v>
      </c>
      <c r="AR59" s="61">
        <v>252</v>
      </c>
      <c r="AS59" s="21">
        <v>9614</v>
      </c>
      <c r="AT59" s="24">
        <v>617</v>
      </c>
      <c r="AU59" s="59">
        <v>713</v>
      </c>
      <c r="AV59" s="50">
        <v>4694</v>
      </c>
      <c r="AW59" s="51">
        <v>435</v>
      </c>
    </row>
    <row r="60" spans="2:49" ht="15.75" thickBot="1" x14ac:dyDescent="0.3">
      <c r="B60" s="24" t="s">
        <v>33</v>
      </c>
      <c r="C60" s="59">
        <v>5933</v>
      </c>
      <c r="D60" s="50" t="s">
        <v>96</v>
      </c>
      <c r="E60" s="51" t="s">
        <v>49</v>
      </c>
      <c r="F60" s="61">
        <f t="shared" si="4"/>
        <v>39219</v>
      </c>
      <c r="G60" s="61">
        <v>404</v>
      </c>
      <c r="H60" s="61">
        <v>467</v>
      </c>
      <c r="I60" s="61">
        <v>528</v>
      </c>
      <c r="J60" s="61">
        <v>496</v>
      </c>
      <c r="K60" s="61">
        <v>529</v>
      </c>
      <c r="L60" s="61">
        <v>542</v>
      </c>
      <c r="M60" s="61">
        <v>630</v>
      </c>
      <c r="N60" s="61">
        <v>623</v>
      </c>
      <c r="O60" s="61">
        <v>616</v>
      </c>
      <c r="P60" s="61">
        <v>503</v>
      </c>
      <c r="Q60" s="61">
        <v>524</v>
      </c>
      <c r="R60" s="61">
        <v>519</v>
      </c>
      <c r="S60" s="61">
        <v>515</v>
      </c>
      <c r="T60" s="61">
        <v>528</v>
      </c>
      <c r="U60" s="61">
        <v>487</v>
      </c>
      <c r="V60" s="61">
        <v>604</v>
      </c>
      <c r="W60" s="61">
        <v>610</v>
      </c>
      <c r="X60" s="61">
        <v>593</v>
      </c>
      <c r="Y60" s="61">
        <v>579</v>
      </c>
      <c r="Z60" s="61">
        <v>565</v>
      </c>
      <c r="AA60" s="61">
        <v>2929</v>
      </c>
      <c r="AB60" s="61">
        <v>3512</v>
      </c>
      <c r="AC60" s="61">
        <v>3535</v>
      </c>
      <c r="AD60" s="61">
        <v>3250</v>
      </c>
      <c r="AE60" s="61">
        <v>3037</v>
      </c>
      <c r="AF60" s="61">
        <v>2714</v>
      </c>
      <c r="AG60" s="61">
        <v>2333</v>
      </c>
      <c r="AH60" s="61">
        <v>2021</v>
      </c>
      <c r="AI60" s="61">
        <v>1598</v>
      </c>
      <c r="AJ60" s="61">
        <v>1185</v>
      </c>
      <c r="AK60" s="61">
        <v>938</v>
      </c>
      <c r="AL60" s="61">
        <v>624</v>
      </c>
      <c r="AM60" s="61">
        <v>370</v>
      </c>
      <c r="AN60" s="61">
        <v>311</v>
      </c>
      <c r="AO60" s="61">
        <v>13</v>
      </c>
      <c r="AP60" s="61">
        <v>177</v>
      </c>
      <c r="AQ60" s="61">
        <v>227</v>
      </c>
      <c r="AR60" s="61">
        <v>540</v>
      </c>
      <c r="AS60" s="21">
        <v>20619</v>
      </c>
      <c r="AT60" s="24">
        <v>1324</v>
      </c>
      <c r="AU60" s="59">
        <v>1530</v>
      </c>
      <c r="AV60" s="50">
        <v>10066</v>
      </c>
      <c r="AW60" s="51">
        <v>932</v>
      </c>
    </row>
    <row r="61" spans="2:49" ht="15.75" thickBot="1" x14ac:dyDescent="0.3">
      <c r="B61" s="1" t="s">
        <v>30</v>
      </c>
      <c r="C61" s="2" t="s">
        <v>31</v>
      </c>
      <c r="D61" s="5" t="s">
        <v>97</v>
      </c>
      <c r="E61" s="6"/>
      <c r="F61" s="11">
        <f>SUM(F62:F71)</f>
        <v>215688</v>
      </c>
      <c r="G61" s="11">
        <f t="shared" ref="G61:AW61" si="7">SUM(G62:G71)</f>
        <v>1855</v>
      </c>
      <c r="H61" s="11">
        <f t="shared" si="7"/>
        <v>1808</v>
      </c>
      <c r="I61" s="11">
        <f t="shared" si="7"/>
        <v>1927</v>
      </c>
      <c r="J61" s="11">
        <f t="shared" si="7"/>
        <v>1829</v>
      </c>
      <c r="K61" s="11">
        <f t="shared" si="7"/>
        <v>2251</v>
      </c>
      <c r="L61" s="11">
        <f t="shared" si="7"/>
        <v>2500</v>
      </c>
      <c r="M61" s="11">
        <f t="shared" si="7"/>
        <v>2545</v>
      </c>
      <c r="N61" s="11">
        <f t="shared" si="7"/>
        <v>2559</v>
      </c>
      <c r="O61" s="11">
        <f t="shared" si="7"/>
        <v>2530</v>
      </c>
      <c r="P61" s="11">
        <f t="shared" si="7"/>
        <v>2147</v>
      </c>
      <c r="Q61" s="11">
        <f t="shared" si="7"/>
        <v>2216</v>
      </c>
      <c r="R61" s="11">
        <f t="shared" si="7"/>
        <v>2351</v>
      </c>
      <c r="S61" s="11">
        <f t="shared" si="7"/>
        <v>2443</v>
      </c>
      <c r="T61" s="11">
        <f t="shared" si="7"/>
        <v>2384</v>
      </c>
      <c r="U61" s="11">
        <f t="shared" si="7"/>
        <v>2202</v>
      </c>
      <c r="V61" s="11">
        <f t="shared" si="7"/>
        <v>2703</v>
      </c>
      <c r="W61" s="11">
        <f t="shared" si="7"/>
        <v>2787</v>
      </c>
      <c r="X61" s="11">
        <f t="shared" si="7"/>
        <v>2811</v>
      </c>
      <c r="Y61" s="11">
        <f t="shared" si="7"/>
        <v>2705</v>
      </c>
      <c r="Z61" s="11">
        <f t="shared" si="7"/>
        <v>2663</v>
      </c>
      <c r="AA61" s="11">
        <f t="shared" si="7"/>
        <v>13897</v>
      </c>
      <c r="AB61" s="11">
        <f t="shared" si="7"/>
        <v>15251</v>
      </c>
      <c r="AC61" s="11">
        <f t="shared" si="7"/>
        <v>16189</v>
      </c>
      <c r="AD61" s="11">
        <f t="shared" si="7"/>
        <v>15808</v>
      </c>
      <c r="AE61" s="11">
        <f t="shared" si="7"/>
        <v>16865</v>
      </c>
      <c r="AF61" s="11">
        <f t="shared" si="7"/>
        <v>16639</v>
      </c>
      <c r="AG61" s="11">
        <f t="shared" si="7"/>
        <v>14960</v>
      </c>
      <c r="AH61" s="11">
        <f t="shared" si="7"/>
        <v>13127</v>
      </c>
      <c r="AI61" s="11">
        <f t="shared" si="7"/>
        <v>11730</v>
      </c>
      <c r="AJ61" s="11">
        <f t="shared" si="7"/>
        <v>10066</v>
      </c>
      <c r="AK61" s="11">
        <f t="shared" si="7"/>
        <v>9209</v>
      </c>
      <c r="AL61" s="11">
        <f t="shared" si="7"/>
        <v>6823</v>
      </c>
      <c r="AM61" s="11">
        <f t="shared" si="7"/>
        <v>4028</v>
      </c>
      <c r="AN61" s="11">
        <f t="shared" si="7"/>
        <v>3880</v>
      </c>
      <c r="AO61" s="11">
        <f t="shared" si="7"/>
        <v>75</v>
      </c>
      <c r="AP61" s="11">
        <f t="shared" si="7"/>
        <v>883</v>
      </c>
      <c r="AQ61" s="11">
        <f t="shared" si="7"/>
        <v>972</v>
      </c>
      <c r="AR61" s="11">
        <f t="shared" si="7"/>
        <v>2361</v>
      </c>
      <c r="AS61" s="22">
        <f t="shared" si="7"/>
        <v>109503</v>
      </c>
      <c r="AT61" s="1">
        <f t="shared" si="7"/>
        <v>5440</v>
      </c>
      <c r="AU61" s="2">
        <f t="shared" si="7"/>
        <v>6479</v>
      </c>
      <c r="AV61" s="5">
        <f t="shared" si="7"/>
        <v>48601</v>
      </c>
      <c r="AW61" s="6">
        <f t="shared" si="7"/>
        <v>4227</v>
      </c>
    </row>
    <row r="62" spans="2:49" x14ac:dyDescent="0.25">
      <c r="B62" s="27" t="s">
        <v>98</v>
      </c>
      <c r="C62" s="58">
        <v>5906</v>
      </c>
      <c r="D62" s="48" t="s">
        <v>99</v>
      </c>
      <c r="E62" s="49" t="s">
        <v>54</v>
      </c>
      <c r="F62" s="61">
        <f t="shared" si="4"/>
        <v>14165</v>
      </c>
      <c r="G62" s="61">
        <v>103</v>
      </c>
      <c r="H62" s="61">
        <v>96</v>
      </c>
      <c r="I62" s="61">
        <v>113</v>
      </c>
      <c r="J62" s="61">
        <v>102</v>
      </c>
      <c r="K62" s="61">
        <v>140</v>
      </c>
      <c r="L62" s="61">
        <v>163</v>
      </c>
      <c r="M62" s="61">
        <v>151</v>
      </c>
      <c r="N62" s="61">
        <v>153</v>
      </c>
      <c r="O62" s="61">
        <v>150</v>
      </c>
      <c r="P62" s="61">
        <v>125</v>
      </c>
      <c r="Q62" s="61">
        <v>135</v>
      </c>
      <c r="R62" s="61">
        <v>142</v>
      </c>
      <c r="S62" s="61">
        <v>152</v>
      </c>
      <c r="T62" s="61">
        <v>148</v>
      </c>
      <c r="U62" s="61">
        <v>137</v>
      </c>
      <c r="V62" s="61">
        <v>169</v>
      </c>
      <c r="W62" s="61">
        <v>173</v>
      </c>
      <c r="X62" s="61">
        <v>176</v>
      </c>
      <c r="Y62" s="61">
        <v>172</v>
      </c>
      <c r="Z62" s="61">
        <v>168</v>
      </c>
      <c r="AA62" s="61">
        <v>871</v>
      </c>
      <c r="AB62" s="61">
        <v>946</v>
      </c>
      <c r="AC62" s="61">
        <v>1031</v>
      </c>
      <c r="AD62" s="61">
        <v>999</v>
      </c>
      <c r="AE62" s="61">
        <v>1091</v>
      </c>
      <c r="AF62" s="61">
        <v>1106</v>
      </c>
      <c r="AG62" s="61">
        <v>1014</v>
      </c>
      <c r="AH62" s="61">
        <v>910</v>
      </c>
      <c r="AI62" s="61">
        <v>831</v>
      </c>
      <c r="AJ62" s="61">
        <v>731</v>
      </c>
      <c r="AK62" s="61">
        <v>675</v>
      </c>
      <c r="AL62" s="61">
        <v>503</v>
      </c>
      <c r="AM62" s="61">
        <v>298</v>
      </c>
      <c r="AN62" s="61">
        <v>291</v>
      </c>
      <c r="AO62" s="61">
        <v>4</v>
      </c>
      <c r="AP62" s="61">
        <v>50</v>
      </c>
      <c r="AQ62" s="61">
        <v>53</v>
      </c>
      <c r="AR62" s="61">
        <v>135</v>
      </c>
      <c r="AS62" s="21">
        <v>7152</v>
      </c>
      <c r="AT62" s="27">
        <v>327</v>
      </c>
      <c r="AU62" s="58">
        <v>396</v>
      </c>
      <c r="AV62" s="48">
        <v>3071</v>
      </c>
      <c r="AW62" s="49">
        <v>245</v>
      </c>
    </row>
    <row r="63" spans="2:49" x14ac:dyDescent="0.25">
      <c r="B63" s="24" t="s">
        <v>98</v>
      </c>
      <c r="C63" s="59">
        <v>5903</v>
      </c>
      <c r="D63" s="50" t="s">
        <v>100</v>
      </c>
      <c r="E63" s="51" t="s">
        <v>49</v>
      </c>
      <c r="F63" s="61">
        <f t="shared" si="4"/>
        <v>58274</v>
      </c>
      <c r="G63" s="61">
        <v>423</v>
      </c>
      <c r="H63" s="61">
        <v>395</v>
      </c>
      <c r="I63" s="61">
        <v>468</v>
      </c>
      <c r="J63" s="61">
        <v>418</v>
      </c>
      <c r="K63" s="61">
        <v>578</v>
      </c>
      <c r="L63" s="61">
        <v>668</v>
      </c>
      <c r="M63" s="61">
        <v>619</v>
      </c>
      <c r="N63" s="61">
        <v>628</v>
      </c>
      <c r="O63" s="61">
        <v>619</v>
      </c>
      <c r="P63" s="61">
        <v>513</v>
      </c>
      <c r="Q63" s="61">
        <v>556</v>
      </c>
      <c r="R63" s="61">
        <v>583</v>
      </c>
      <c r="S63" s="61">
        <v>626</v>
      </c>
      <c r="T63" s="61">
        <v>608</v>
      </c>
      <c r="U63" s="61">
        <v>562</v>
      </c>
      <c r="V63" s="61">
        <v>696</v>
      </c>
      <c r="W63" s="61">
        <v>712</v>
      </c>
      <c r="X63" s="61">
        <v>725</v>
      </c>
      <c r="Y63" s="61">
        <v>706</v>
      </c>
      <c r="Z63" s="61">
        <v>691</v>
      </c>
      <c r="AA63" s="61">
        <v>3586</v>
      </c>
      <c r="AB63" s="61">
        <v>3891</v>
      </c>
      <c r="AC63" s="61">
        <v>4241</v>
      </c>
      <c r="AD63" s="61">
        <v>4109</v>
      </c>
      <c r="AE63" s="61">
        <v>4490</v>
      </c>
      <c r="AF63" s="61">
        <v>4551</v>
      </c>
      <c r="AG63" s="61">
        <v>4171</v>
      </c>
      <c r="AH63" s="61">
        <v>3744</v>
      </c>
      <c r="AI63" s="61">
        <v>3418</v>
      </c>
      <c r="AJ63" s="61">
        <v>3007</v>
      </c>
      <c r="AK63" s="61">
        <v>2779</v>
      </c>
      <c r="AL63" s="61">
        <v>2069</v>
      </c>
      <c r="AM63" s="61">
        <v>1227</v>
      </c>
      <c r="AN63" s="61">
        <v>1197</v>
      </c>
      <c r="AO63" s="61">
        <v>18</v>
      </c>
      <c r="AP63" s="61">
        <v>207</v>
      </c>
      <c r="AQ63" s="61">
        <v>217</v>
      </c>
      <c r="AR63" s="61">
        <v>556</v>
      </c>
      <c r="AS63" s="21">
        <v>29432</v>
      </c>
      <c r="AT63" s="24">
        <v>1343</v>
      </c>
      <c r="AU63" s="59">
        <v>1630</v>
      </c>
      <c r="AV63" s="50">
        <v>12635</v>
      </c>
      <c r="AW63" s="51">
        <v>1008</v>
      </c>
    </row>
    <row r="64" spans="2:49" x14ac:dyDescent="0.25">
      <c r="B64" s="24" t="s">
        <v>98</v>
      </c>
      <c r="C64" s="59">
        <v>27426</v>
      </c>
      <c r="D64" s="54" t="s">
        <v>101</v>
      </c>
      <c r="E64" s="51" t="s">
        <v>54</v>
      </c>
      <c r="F64" s="4">
        <f t="shared" si="4"/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152">
        <v>0</v>
      </c>
      <c r="AT64" s="24">
        <v>0</v>
      </c>
      <c r="AU64" s="59">
        <v>0</v>
      </c>
      <c r="AV64" s="54">
        <v>0</v>
      </c>
      <c r="AW64" s="51">
        <v>0</v>
      </c>
    </row>
    <row r="65" spans="2:49" x14ac:dyDescent="0.25">
      <c r="B65" s="24" t="s">
        <v>98</v>
      </c>
      <c r="C65" s="59">
        <v>5907</v>
      </c>
      <c r="D65" s="50" t="s">
        <v>102</v>
      </c>
      <c r="E65" s="51" t="s">
        <v>54</v>
      </c>
      <c r="F65" s="61">
        <f t="shared" si="4"/>
        <v>57325</v>
      </c>
      <c r="G65" s="61">
        <v>417</v>
      </c>
      <c r="H65" s="61">
        <v>389</v>
      </c>
      <c r="I65" s="61">
        <v>459</v>
      </c>
      <c r="J65" s="61">
        <v>412</v>
      </c>
      <c r="K65" s="61">
        <v>569</v>
      </c>
      <c r="L65" s="61">
        <v>658</v>
      </c>
      <c r="M65" s="61">
        <v>610</v>
      </c>
      <c r="N65" s="61">
        <v>618</v>
      </c>
      <c r="O65" s="61">
        <v>608</v>
      </c>
      <c r="P65" s="61">
        <v>505</v>
      </c>
      <c r="Q65" s="61">
        <v>546</v>
      </c>
      <c r="R65" s="61">
        <v>574</v>
      </c>
      <c r="S65" s="61">
        <v>615</v>
      </c>
      <c r="T65" s="61">
        <v>598</v>
      </c>
      <c r="U65" s="61">
        <v>554</v>
      </c>
      <c r="V65" s="61">
        <v>685</v>
      </c>
      <c r="W65" s="61">
        <v>701</v>
      </c>
      <c r="X65" s="61">
        <v>712</v>
      </c>
      <c r="Y65" s="61">
        <v>694</v>
      </c>
      <c r="Z65" s="61">
        <v>680</v>
      </c>
      <c r="AA65" s="61">
        <v>3528</v>
      </c>
      <c r="AB65" s="61">
        <v>3828</v>
      </c>
      <c r="AC65" s="61">
        <v>4171</v>
      </c>
      <c r="AD65" s="61">
        <v>4042</v>
      </c>
      <c r="AE65" s="61">
        <v>4416</v>
      </c>
      <c r="AF65" s="61">
        <v>4476</v>
      </c>
      <c r="AG65" s="61">
        <v>4104</v>
      </c>
      <c r="AH65" s="61">
        <v>3682</v>
      </c>
      <c r="AI65" s="61">
        <v>3362</v>
      </c>
      <c r="AJ65" s="61">
        <v>2958</v>
      </c>
      <c r="AK65" s="61">
        <v>2734</v>
      </c>
      <c r="AL65" s="61">
        <v>2035</v>
      </c>
      <c r="AM65" s="61">
        <v>1208</v>
      </c>
      <c r="AN65" s="61">
        <v>1177</v>
      </c>
      <c r="AO65" s="61">
        <v>18</v>
      </c>
      <c r="AP65" s="61">
        <v>203</v>
      </c>
      <c r="AQ65" s="61">
        <v>213</v>
      </c>
      <c r="AR65" s="61">
        <v>547</v>
      </c>
      <c r="AS65" s="21">
        <v>28951</v>
      </c>
      <c r="AT65" s="24">
        <v>1322</v>
      </c>
      <c r="AU65" s="59">
        <v>1603</v>
      </c>
      <c r="AV65" s="50">
        <v>12430</v>
      </c>
      <c r="AW65" s="51">
        <v>992</v>
      </c>
    </row>
    <row r="66" spans="2:49" x14ac:dyDescent="0.25">
      <c r="B66" s="24" t="s">
        <v>98</v>
      </c>
      <c r="C66" s="59">
        <v>5904</v>
      </c>
      <c r="D66" s="50" t="s">
        <v>103</v>
      </c>
      <c r="E66" s="51" t="s">
        <v>49</v>
      </c>
      <c r="F66" s="61">
        <f t="shared" si="4"/>
        <v>41712</v>
      </c>
      <c r="G66" s="61">
        <v>303</v>
      </c>
      <c r="H66" s="61">
        <v>283</v>
      </c>
      <c r="I66" s="61">
        <v>334</v>
      </c>
      <c r="J66" s="61">
        <v>300</v>
      </c>
      <c r="K66" s="61">
        <v>414</v>
      </c>
      <c r="L66" s="61">
        <v>479</v>
      </c>
      <c r="M66" s="61">
        <v>444</v>
      </c>
      <c r="N66" s="61">
        <v>450</v>
      </c>
      <c r="O66" s="61">
        <v>443</v>
      </c>
      <c r="P66" s="61">
        <v>368</v>
      </c>
      <c r="Q66" s="61">
        <v>397</v>
      </c>
      <c r="R66" s="61">
        <v>418</v>
      </c>
      <c r="S66" s="61">
        <v>448</v>
      </c>
      <c r="T66" s="61">
        <v>435</v>
      </c>
      <c r="U66" s="61">
        <v>403</v>
      </c>
      <c r="V66" s="61">
        <v>498</v>
      </c>
      <c r="W66" s="61">
        <v>510</v>
      </c>
      <c r="X66" s="61">
        <v>518</v>
      </c>
      <c r="Y66" s="61">
        <v>505</v>
      </c>
      <c r="Z66" s="61">
        <v>495</v>
      </c>
      <c r="AA66" s="61">
        <v>2567</v>
      </c>
      <c r="AB66" s="61">
        <v>2786</v>
      </c>
      <c r="AC66" s="61">
        <v>3035</v>
      </c>
      <c r="AD66" s="61">
        <v>2941</v>
      </c>
      <c r="AE66" s="61">
        <v>3213</v>
      </c>
      <c r="AF66" s="61">
        <v>3257</v>
      </c>
      <c r="AG66" s="61">
        <v>2986</v>
      </c>
      <c r="AH66" s="61">
        <v>2679</v>
      </c>
      <c r="AI66" s="61">
        <v>2446</v>
      </c>
      <c r="AJ66" s="61">
        <v>2152</v>
      </c>
      <c r="AK66" s="61">
        <v>1989</v>
      </c>
      <c r="AL66" s="61">
        <v>1481</v>
      </c>
      <c r="AM66" s="61">
        <v>879</v>
      </c>
      <c r="AN66" s="61">
        <v>856</v>
      </c>
      <c r="AO66" s="61">
        <v>13</v>
      </c>
      <c r="AP66" s="61">
        <v>148</v>
      </c>
      <c r="AQ66" s="61">
        <v>155</v>
      </c>
      <c r="AR66" s="61">
        <v>398</v>
      </c>
      <c r="AS66" s="21">
        <v>21066</v>
      </c>
      <c r="AT66" s="24">
        <v>962</v>
      </c>
      <c r="AU66" s="59">
        <v>1166</v>
      </c>
      <c r="AV66" s="50">
        <v>9044</v>
      </c>
      <c r="AW66" s="51">
        <v>722</v>
      </c>
    </row>
    <row r="67" spans="2:49" x14ac:dyDescent="0.25">
      <c r="B67" s="24" t="s">
        <v>104</v>
      </c>
      <c r="C67" s="59">
        <v>5978</v>
      </c>
      <c r="D67" s="50" t="s">
        <v>105</v>
      </c>
      <c r="E67" s="51" t="s">
        <v>68</v>
      </c>
      <c r="F67" s="61">
        <f t="shared" si="4"/>
        <v>19892</v>
      </c>
      <c r="G67" s="61">
        <v>274</v>
      </c>
      <c r="H67" s="61">
        <v>290</v>
      </c>
      <c r="I67" s="61">
        <v>248</v>
      </c>
      <c r="J67" s="61">
        <v>268</v>
      </c>
      <c r="K67" s="61">
        <v>247</v>
      </c>
      <c r="L67" s="61">
        <v>239</v>
      </c>
      <c r="M67" s="61">
        <v>325</v>
      </c>
      <c r="N67" s="61">
        <v>320</v>
      </c>
      <c r="O67" s="61">
        <v>320</v>
      </c>
      <c r="P67" s="61">
        <v>285</v>
      </c>
      <c r="Q67" s="61">
        <v>262</v>
      </c>
      <c r="R67" s="61">
        <v>286</v>
      </c>
      <c r="S67" s="61">
        <v>271</v>
      </c>
      <c r="T67" s="61">
        <v>268</v>
      </c>
      <c r="U67" s="61">
        <v>246</v>
      </c>
      <c r="V67" s="61">
        <v>295</v>
      </c>
      <c r="W67" s="61">
        <v>311</v>
      </c>
      <c r="X67" s="61">
        <v>306</v>
      </c>
      <c r="Y67" s="61">
        <v>282</v>
      </c>
      <c r="Z67" s="61">
        <v>282</v>
      </c>
      <c r="AA67" s="61">
        <v>1505</v>
      </c>
      <c r="AB67" s="61">
        <v>1709</v>
      </c>
      <c r="AC67" s="61">
        <v>1670</v>
      </c>
      <c r="AD67" s="61">
        <v>1673</v>
      </c>
      <c r="AE67" s="61">
        <v>1644</v>
      </c>
      <c r="AF67" s="61">
        <v>1462</v>
      </c>
      <c r="AG67" s="61">
        <v>1208</v>
      </c>
      <c r="AH67" s="61">
        <v>950</v>
      </c>
      <c r="AI67" s="61">
        <v>753</v>
      </c>
      <c r="AJ67" s="61">
        <v>549</v>
      </c>
      <c r="AK67" s="61">
        <v>465</v>
      </c>
      <c r="AL67" s="61">
        <v>330</v>
      </c>
      <c r="AM67" s="61">
        <v>187</v>
      </c>
      <c r="AN67" s="61">
        <v>162</v>
      </c>
      <c r="AO67" s="61">
        <v>9</v>
      </c>
      <c r="AP67" s="61">
        <v>124</v>
      </c>
      <c r="AQ67" s="61">
        <v>150</v>
      </c>
      <c r="AR67" s="61">
        <v>326</v>
      </c>
      <c r="AS67" s="21">
        <v>10304</v>
      </c>
      <c r="AT67" s="24">
        <v>668</v>
      </c>
      <c r="AU67" s="59">
        <v>757</v>
      </c>
      <c r="AV67" s="50">
        <v>5139</v>
      </c>
      <c r="AW67" s="51">
        <v>567</v>
      </c>
    </row>
    <row r="68" spans="2:49" x14ac:dyDescent="0.25">
      <c r="B68" s="24" t="s">
        <v>104</v>
      </c>
      <c r="C68" s="59">
        <v>5980</v>
      </c>
      <c r="D68" s="50" t="s">
        <v>106</v>
      </c>
      <c r="E68" s="51" t="s">
        <v>54</v>
      </c>
      <c r="F68" s="61">
        <f t="shared" si="4"/>
        <v>5529</v>
      </c>
      <c r="G68" s="61">
        <v>76</v>
      </c>
      <c r="H68" s="61">
        <v>81</v>
      </c>
      <c r="I68" s="61">
        <v>69</v>
      </c>
      <c r="J68" s="61">
        <v>75</v>
      </c>
      <c r="K68" s="61">
        <v>69</v>
      </c>
      <c r="L68" s="61">
        <v>67</v>
      </c>
      <c r="M68" s="61">
        <v>90</v>
      </c>
      <c r="N68" s="61">
        <v>89</v>
      </c>
      <c r="O68" s="61">
        <v>89</v>
      </c>
      <c r="P68" s="61">
        <v>80</v>
      </c>
      <c r="Q68" s="61">
        <v>73</v>
      </c>
      <c r="R68" s="61">
        <v>79</v>
      </c>
      <c r="S68" s="61">
        <v>75</v>
      </c>
      <c r="T68" s="61">
        <v>74</v>
      </c>
      <c r="U68" s="61">
        <v>68</v>
      </c>
      <c r="V68" s="61">
        <v>82</v>
      </c>
      <c r="W68" s="61">
        <v>86</v>
      </c>
      <c r="X68" s="61">
        <v>85</v>
      </c>
      <c r="Y68" s="61">
        <v>79</v>
      </c>
      <c r="Z68" s="61">
        <v>79</v>
      </c>
      <c r="AA68" s="61">
        <v>418</v>
      </c>
      <c r="AB68" s="61">
        <v>475</v>
      </c>
      <c r="AC68" s="61">
        <v>464</v>
      </c>
      <c r="AD68" s="61">
        <v>465</v>
      </c>
      <c r="AE68" s="61">
        <v>457</v>
      </c>
      <c r="AF68" s="61">
        <v>406</v>
      </c>
      <c r="AG68" s="61">
        <v>336</v>
      </c>
      <c r="AH68" s="61">
        <v>264</v>
      </c>
      <c r="AI68" s="61">
        <v>209</v>
      </c>
      <c r="AJ68" s="61">
        <v>152</v>
      </c>
      <c r="AK68" s="61">
        <v>129</v>
      </c>
      <c r="AL68" s="61">
        <v>92</v>
      </c>
      <c r="AM68" s="61">
        <v>52</v>
      </c>
      <c r="AN68" s="61">
        <v>45</v>
      </c>
      <c r="AO68" s="61">
        <v>3</v>
      </c>
      <c r="AP68" s="61">
        <v>34</v>
      </c>
      <c r="AQ68" s="61">
        <v>42</v>
      </c>
      <c r="AR68" s="61">
        <v>91</v>
      </c>
      <c r="AS68" s="21">
        <v>2864</v>
      </c>
      <c r="AT68" s="24">
        <v>186</v>
      </c>
      <c r="AU68" s="59">
        <v>211</v>
      </c>
      <c r="AV68" s="50">
        <v>1428</v>
      </c>
      <c r="AW68" s="51">
        <v>158</v>
      </c>
    </row>
    <row r="69" spans="2:49" x14ac:dyDescent="0.25">
      <c r="B69" s="24" t="s">
        <v>104</v>
      </c>
      <c r="C69" s="59">
        <v>5979</v>
      </c>
      <c r="D69" s="50" t="s">
        <v>107</v>
      </c>
      <c r="E69" s="51" t="s">
        <v>54</v>
      </c>
      <c r="F69" s="61">
        <f t="shared" si="4"/>
        <v>7555</v>
      </c>
      <c r="G69" s="61">
        <v>104</v>
      </c>
      <c r="H69" s="61">
        <v>110</v>
      </c>
      <c r="I69" s="61">
        <v>95</v>
      </c>
      <c r="J69" s="61">
        <v>102</v>
      </c>
      <c r="K69" s="61">
        <v>94</v>
      </c>
      <c r="L69" s="61">
        <v>91</v>
      </c>
      <c r="M69" s="61">
        <v>123</v>
      </c>
      <c r="N69" s="61">
        <v>121</v>
      </c>
      <c r="O69" s="61">
        <v>121</v>
      </c>
      <c r="P69" s="61">
        <v>109</v>
      </c>
      <c r="Q69" s="61">
        <v>99</v>
      </c>
      <c r="R69" s="61">
        <v>108</v>
      </c>
      <c r="S69" s="61">
        <v>103</v>
      </c>
      <c r="T69" s="61">
        <v>102</v>
      </c>
      <c r="U69" s="61">
        <v>93</v>
      </c>
      <c r="V69" s="61">
        <v>112</v>
      </c>
      <c r="W69" s="61">
        <v>118</v>
      </c>
      <c r="X69" s="61">
        <v>116</v>
      </c>
      <c r="Y69" s="61">
        <v>107</v>
      </c>
      <c r="Z69" s="61">
        <v>108</v>
      </c>
      <c r="AA69" s="61">
        <v>572</v>
      </c>
      <c r="AB69" s="61">
        <v>650</v>
      </c>
      <c r="AC69" s="61">
        <v>634</v>
      </c>
      <c r="AD69" s="61">
        <v>635</v>
      </c>
      <c r="AE69" s="61">
        <v>625</v>
      </c>
      <c r="AF69" s="61">
        <v>555</v>
      </c>
      <c r="AG69" s="61">
        <v>459</v>
      </c>
      <c r="AH69" s="61">
        <v>361</v>
      </c>
      <c r="AI69" s="61">
        <v>286</v>
      </c>
      <c r="AJ69" s="61">
        <v>208</v>
      </c>
      <c r="AK69" s="61">
        <v>176</v>
      </c>
      <c r="AL69" s="61">
        <v>126</v>
      </c>
      <c r="AM69" s="61">
        <v>71</v>
      </c>
      <c r="AN69" s="61">
        <v>61</v>
      </c>
      <c r="AO69" s="61">
        <v>4</v>
      </c>
      <c r="AP69" s="61">
        <v>47</v>
      </c>
      <c r="AQ69" s="61">
        <v>57</v>
      </c>
      <c r="AR69" s="61">
        <v>124</v>
      </c>
      <c r="AS69" s="21">
        <v>3915</v>
      </c>
      <c r="AT69" s="24">
        <v>254</v>
      </c>
      <c r="AU69" s="59">
        <v>288</v>
      </c>
      <c r="AV69" s="50">
        <v>1952</v>
      </c>
      <c r="AW69" s="51">
        <v>215</v>
      </c>
    </row>
    <row r="70" spans="2:49" x14ac:dyDescent="0.25">
      <c r="B70" s="24" t="s">
        <v>104</v>
      </c>
      <c r="C70" s="59">
        <v>5978</v>
      </c>
      <c r="D70" s="50" t="s">
        <v>108</v>
      </c>
      <c r="E70" s="51" t="s">
        <v>49</v>
      </c>
      <c r="F70" s="61">
        <f t="shared" si="4"/>
        <v>11236</v>
      </c>
      <c r="G70" s="61">
        <v>155</v>
      </c>
      <c r="H70" s="61">
        <v>164</v>
      </c>
      <c r="I70" s="61">
        <v>141</v>
      </c>
      <c r="J70" s="61">
        <v>152</v>
      </c>
      <c r="K70" s="61">
        <v>140</v>
      </c>
      <c r="L70" s="61">
        <v>135</v>
      </c>
      <c r="M70" s="61">
        <v>183</v>
      </c>
      <c r="N70" s="61">
        <v>180</v>
      </c>
      <c r="O70" s="61">
        <v>180</v>
      </c>
      <c r="P70" s="61">
        <v>162</v>
      </c>
      <c r="Q70" s="61">
        <v>148</v>
      </c>
      <c r="R70" s="61">
        <v>161</v>
      </c>
      <c r="S70" s="61">
        <v>153</v>
      </c>
      <c r="T70" s="61">
        <v>151</v>
      </c>
      <c r="U70" s="61">
        <v>139</v>
      </c>
      <c r="V70" s="61">
        <v>166</v>
      </c>
      <c r="W70" s="61">
        <v>176</v>
      </c>
      <c r="X70" s="61">
        <v>173</v>
      </c>
      <c r="Y70" s="61">
        <v>160</v>
      </c>
      <c r="Z70" s="61">
        <v>160</v>
      </c>
      <c r="AA70" s="61">
        <v>850</v>
      </c>
      <c r="AB70" s="61">
        <v>966</v>
      </c>
      <c r="AC70" s="61">
        <v>943</v>
      </c>
      <c r="AD70" s="61">
        <v>944</v>
      </c>
      <c r="AE70" s="61">
        <v>929</v>
      </c>
      <c r="AF70" s="61">
        <v>826</v>
      </c>
      <c r="AG70" s="61">
        <v>682</v>
      </c>
      <c r="AH70" s="61">
        <v>537</v>
      </c>
      <c r="AI70" s="61">
        <v>425</v>
      </c>
      <c r="AJ70" s="61">
        <v>309</v>
      </c>
      <c r="AK70" s="61">
        <v>262</v>
      </c>
      <c r="AL70" s="61">
        <v>187</v>
      </c>
      <c r="AM70" s="61">
        <v>106</v>
      </c>
      <c r="AN70" s="61">
        <v>91</v>
      </c>
      <c r="AO70" s="61">
        <v>6</v>
      </c>
      <c r="AP70" s="61">
        <v>70</v>
      </c>
      <c r="AQ70" s="61">
        <v>85</v>
      </c>
      <c r="AR70" s="61">
        <v>184</v>
      </c>
      <c r="AS70" s="21">
        <v>5819</v>
      </c>
      <c r="AT70" s="24">
        <v>378</v>
      </c>
      <c r="AU70" s="59">
        <v>428</v>
      </c>
      <c r="AV70" s="50">
        <v>2902</v>
      </c>
      <c r="AW70" s="51">
        <v>320</v>
      </c>
    </row>
    <row r="71" spans="2:49" ht="15.75" thickBot="1" x14ac:dyDescent="0.3">
      <c r="B71" s="26" t="s">
        <v>104</v>
      </c>
      <c r="C71" s="59">
        <v>29044</v>
      </c>
      <c r="D71" s="56" t="s">
        <v>109</v>
      </c>
      <c r="E71" s="51" t="s">
        <v>54</v>
      </c>
      <c r="F71" s="4">
        <f t="shared" si="4"/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152">
        <v>0</v>
      </c>
      <c r="AT71" s="26">
        <v>0</v>
      </c>
      <c r="AU71" s="59">
        <v>0</v>
      </c>
      <c r="AV71" s="56">
        <v>0</v>
      </c>
      <c r="AW71" s="51">
        <v>0</v>
      </c>
    </row>
    <row r="72" spans="2:49" ht="15.75" thickBot="1" x14ac:dyDescent="0.3">
      <c r="B72" s="9" t="s">
        <v>30</v>
      </c>
      <c r="C72" s="5" t="s">
        <v>31</v>
      </c>
      <c r="D72" s="5" t="s">
        <v>110</v>
      </c>
      <c r="E72" s="6"/>
      <c r="F72" s="11">
        <f>SUM(F73:F94)</f>
        <v>142901</v>
      </c>
      <c r="G72" s="11">
        <f t="shared" ref="G72:AW72" si="8">SUM(G73:G94)</f>
        <v>1347</v>
      </c>
      <c r="H72" s="11">
        <f t="shared" si="8"/>
        <v>1465</v>
      </c>
      <c r="I72" s="11">
        <f t="shared" si="8"/>
        <v>1741</v>
      </c>
      <c r="J72" s="11">
        <f t="shared" si="8"/>
        <v>1631</v>
      </c>
      <c r="K72" s="11">
        <f t="shared" si="8"/>
        <v>1579</v>
      </c>
      <c r="L72" s="11">
        <f t="shared" si="8"/>
        <v>1602</v>
      </c>
      <c r="M72" s="11">
        <f t="shared" si="8"/>
        <v>1967</v>
      </c>
      <c r="N72" s="11">
        <f t="shared" si="8"/>
        <v>1982</v>
      </c>
      <c r="O72" s="11">
        <f t="shared" si="8"/>
        <v>1978</v>
      </c>
      <c r="P72" s="11">
        <f t="shared" si="8"/>
        <v>1711</v>
      </c>
      <c r="Q72" s="11">
        <f t="shared" si="8"/>
        <v>1776</v>
      </c>
      <c r="R72" s="11">
        <f t="shared" si="8"/>
        <v>1767</v>
      </c>
      <c r="S72" s="11">
        <f t="shared" si="8"/>
        <v>1663</v>
      </c>
      <c r="T72" s="11">
        <f t="shared" si="8"/>
        <v>1835</v>
      </c>
      <c r="U72" s="11">
        <f t="shared" si="8"/>
        <v>1635</v>
      </c>
      <c r="V72" s="11">
        <f t="shared" si="8"/>
        <v>2081</v>
      </c>
      <c r="W72" s="11">
        <f t="shared" si="8"/>
        <v>2120</v>
      </c>
      <c r="X72" s="11">
        <f t="shared" si="8"/>
        <v>2099</v>
      </c>
      <c r="Y72" s="11">
        <f t="shared" si="8"/>
        <v>2101</v>
      </c>
      <c r="Z72" s="11">
        <f t="shared" si="8"/>
        <v>2053</v>
      </c>
      <c r="AA72" s="11">
        <f t="shared" si="8"/>
        <v>10104</v>
      </c>
      <c r="AB72" s="11">
        <f t="shared" si="8"/>
        <v>11855</v>
      </c>
      <c r="AC72" s="11">
        <f t="shared" si="8"/>
        <v>11354</v>
      </c>
      <c r="AD72" s="11">
        <f t="shared" si="8"/>
        <v>10797</v>
      </c>
      <c r="AE72" s="11">
        <f t="shared" si="8"/>
        <v>10970</v>
      </c>
      <c r="AF72" s="11">
        <f t="shared" si="8"/>
        <v>10626</v>
      </c>
      <c r="AG72" s="11">
        <f t="shared" si="8"/>
        <v>9353</v>
      </c>
      <c r="AH72" s="11">
        <f t="shared" si="8"/>
        <v>8330</v>
      </c>
      <c r="AI72" s="11">
        <f t="shared" si="8"/>
        <v>6886</v>
      </c>
      <c r="AJ72" s="11">
        <f t="shared" si="8"/>
        <v>5273</v>
      </c>
      <c r="AK72" s="11">
        <f t="shared" si="8"/>
        <v>4397</v>
      </c>
      <c r="AL72" s="11">
        <f t="shared" si="8"/>
        <v>3052</v>
      </c>
      <c r="AM72" s="11">
        <f t="shared" si="8"/>
        <v>1911</v>
      </c>
      <c r="AN72" s="11">
        <f t="shared" si="8"/>
        <v>1860</v>
      </c>
      <c r="AO72" s="11">
        <f t="shared" si="8"/>
        <v>42</v>
      </c>
      <c r="AP72" s="11">
        <f t="shared" si="8"/>
        <v>580</v>
      </c>
      <c r="AQ72" s="11">
        <f t="shared" si="8"/>
        <v>767</v>
      </c>
      <c r="AR72" s="11">
        <f t="shared" si="8"/>
        <v>1719</v>
      </c>
      <c r="AS72" s="22">
        <f t="shared" si="8"/>
        <v>74507</v>
      </c>
      <c r="AT72" s="9">
        <f t="shared" si="8"/>
        <v>4489</v>
      </c>
      <c r="AU72" s="5">
        <f t="shared" si="8"/>
        <v>5378</v>
      </c>
      <c r="AV72" s="5">
        <f t="shared" si="8"/>
        <v>34386</v>
      </c>
      <c r="AW72" s="6">
        <f t="shared" si="8"/>
        <v>2402</v>
      </c>
    </row>
    <row r="73" spans="2:49" x14ac:dyDescent="0.25">
      <c r="B73" s="24" t="s">
        <v>111</v>
      </c>
      <c r="C73" s="59">
        <v>5935</v>
      </c>
      <c r="D73" s="50" t="s">
        <v>112</v>
      </c>
      <c r="E73" s="51" t="s">
        <v>49</v>
      </c>
      <c r="F73" s="61">
        <f t="shared" si="4"/>
        <v>8949</v>
      </c>
      <c r="G73" s="61">
        <v>86</v>
      </c>
      <c r="H73" s="61">
        <v>90</v>
      </c>
      <c r="I73" s="61">
        <v>110</v>
      </c>
      <c r="J73" s="61">
        <v>110</v>
      </c>
      <c r="K73" s="61">
        <v>114</v>
      </c>
      <c r="L73" s="61">
        <v>121</v>
      </c>
      <c r="M73" s="61">
        <v>92</v>
      </c>
      <c r="N73" s="61">
        <v>102</v>
      </c>
      <c r="O73" s="61">
        <v>98</v>
      </c>
      <c r="P73" s="61">
        <v>84</v>
      </c>
      <c r="Q73" s="61">
        <v>100</v>
      </c>
      <c r="R73" s="61">
        <v>97</v>
      </c>
      <c r="S73" s="61">
        <v>87</v>
      </c>
      <c r="T73" s="61">
        <v>97</v>
      </c>
      <c r="U73" s="61">
        <v>91</v>
      </c>
      <c r="V73" s="61">
        <v>121</v>
      </c>
      <c r="W73" s="61">
        <v>115</v>
      </c>
      <c r="X73" s="61">
        <v>118</v>
      </c>
      <c r="Y73" s="61">
        <v>112</v>
      </c>
      <c r="Z73" s="61">
        <v>112</v>
      </c>
      <c r="AA73" s="61">
        <v>559</v>
      </c>
      <c r="AB73" s="61">
        <v>639</v>
      </c>
      <c r="AC73" s="61">
        <v>624</v>
      </c>
      <c r="AD73" s="61">
        <v>640</v>
      </c>
      <c r="AE73" s="61">
        <v>711</v>
      </c>
      <c r="AF73" s="61">
        <v>729</v>
      </c>
      <c r="AG73" s="61">
        <v>642</v>
      </c>
      <c r="AH73" s="61">
        <v>570</v>
      </c>
      <c r="AI73" s="61">
        <v>490</v>
      </c>
      <c r="AJ73" s="61">
        <v>389</v>
      </c>
      <c r="AK73" s="61">
        <v>342</v>
      </c>
      <c r="AL73" s="61">
        <v>246</v>
      </c>
      <c r="AM73" s="61">
        <v>156</v>
      </c>
      <c r="AN73" s="61">
        <v>155</v>
      </c>
      <c r="AO73" s="61">
        <v>3</v>
      </c>
      <c r="AP73" s="61">
        <v>36</v>
      </c>
      <c r="AQ73" s="61">
        <v>50</v>
      </c>
      <c r="AR73" s="61">
        <v>121</v>
      </c>
      <c r="AS73" s="21">
        <v>4660</v>
      </c>
      <c r="AT73" s="24">
        <v>250</v>
      </c>
      <c r="AU73" s="59">
        <v>295</v>
      </c>
      <c r="AV73" s="50">
        <v>2035</v>
      </c>
      <c r="AW73" s="51">
        <v>190</v>
      </c>
    </row>
    <row r="74" spans="2:49" x14ac:dyDescent="0.25">
      <c r="B74" s="24" t="s">
        <v>111</v>
      </c>
      <c r="C74" s="59">
        <v>5942</v>
      </c>
      <c r="D74" s="50" t="s">
        <v>113</v>
      </c>
      <c r="E74" s="51" t="s">
        <v>54</v>
      </c>
      <c r="F74" s="61">
        <f t="shared" si="4"/>
        <v>766</v>
      </c>
      <c r="G74" s="61">
        <v>7</v>
      </c>
      <c r="H74" s="61">
        <v>8</v>
      </c>
      <c r="I74" s="61">
        <v>9</v>
      </c>
      <c r="J74" s="61">
        <v>9</v>
      </c>
      <c r="K74" s="61">
        <v>10</v>
      </c>
      <c r="L74" s="61">
        <v>10</v>
      </c>
      <c r="M74" s="61">
        <v>8</v>
      </c>
      <c r="N74" s="61">
        <v>9</v>
      </c>
      <c r="O74" s="61">
        <v>8</v>
      </c>
      <c r="P74" s="61">
        <v>7</v>
      </c>
      <c r="Q74" s="61">
        <v>9</v>
      </c>
      <c r="R74" s="61">
        <v>8</v>
      </c>
      <c r="S74" s="61">
        <v>7</v>
      </c>
      <c r="T74" s="61">
        <v>8</v>
      </c>
      <c r="U74" s="61">
        <v>8</v>
      </c>
      <c r="V74" s="61">
        <v>10</v>
      </c>
      <c r="W74" s="61">
        <v>10</v>
      </c>
      <c r="X74" s="61">
        <v>10</v>
      </c>
      <c r="Y74" s="61">
        <v>10</v>
      </c>
      <c r="Z74" s="61">
        <v>10</v>
      </c>
      <c r="AA74" s="61">
        <v>48</v>
      </c>
      <c r="AB74" s="61">
        <v>55</v>
      </c>
      <c r="AC74" s="61">
        <v>54</v>
      </c>
      <c r="AD74" s="61">
        <v>55</v>
      </c>
      <c r="AE74" s="61">
        <v>61</v>
      </c>
      <c r="AF74" s="61">
        <v>63</v>
      </c>
      <c r="AG74" s="61">
        <v>55</v>
      </c>
      <c r="AH74" s="61">
        <v>49</v>
      </c>
      <c r="AI74" s="61">
        <v>42</v>
      </c>
      <c r="AJ74" s="61">
        <v>33</v>
      </c>
      <c r="AK74" s="61">
        <v>29</v>
      </c>
      <c r="AL74" s="61">
        <v>21</v>
      </c>
      <c r="AM74" s="61">
        <v>13</v>
      </c>
      <c r="AN74" s="61">
        <v>13</v>
      </c>
      <c r="AO74" s="61">
        <v>0</v>
      </c>
      <c r="AP74" s="61">
        <v>3</v>
      </c>
      <c r="AQ74" s="61">
        <v>4</v>
      </c>
      <c r="AR74" s="61">
        <v>10</v>
      </c>
      <c r="AS74" s="21">
        <v>401</v>
      </c>
      <c r="AT74" s="24">
        <v>21</v>
      </c>
      <c r="AU74" s="59">
        <v>25</v>
      </c>
      <c r="AV74" s="50">
        <v>175</v>
      </c>
      <c r="AW74" s="51">
        <v>16</v>
      </c>
    </row>
    <row r="75" spans="2:49" x14ac:dyDescent="0.25">
      <c r="B75" s="24" t="s">
        <v>111</v>
      </c>
      <c r="C75" s="59">
        <v>5936</v>
      </c>
      <c r="D75" s="50" t="s">
        <v>114</v>
      </c>
      <c r="E75" s="51" t="s">
        <v>49</v>
      </c>
      <c r="F75" s="61">
        <f t="shared" si="4"/>
        <v>5366</v>
      </c>
      <c r="G75" s="61">
        <v>51</v>
      </c>
      <c r="H75" s="61">
        <v>54</v>
      </c>
      <c r="I75" s="61">
        <v>66</v>
      </c>
      <c r="J75" s="61">
        <v>66</v>
      </c>
      <c r="K75" s="61">
        <v>68</v>
      </c>
      <c r="L75" s="61">
        <v>73</v>
      </c>
      <c r="M75" s="61">
        <v>55</v>
      </c>
      <c r="N75" s="61">
        <v>61</v>
      </c>
      <c r="O75" s="61">
        <v>59</v>
      </c>
      <c r="P75" s="61">
        <v>50</v>
      </c>
      <c r="Q75" s="61">
        <v>60</v>
      </c>
      <c r="R75" s="61">
        <v>58</v>
      </c>
      <c r="S75" s="61">
        <v>52</v>
      </c>
      <c r="T75" s="61">
        <v>58</v>
      </c>
      <c r="U75" s="61">
        <v>55</v>
      </c>
      <c r="V75" s="61">
        <v>72</v>
      </c>
      <c r="W75" s="61">
        <v>69</v>
      </c>
      <c r="X75" s="61">
        <v>71</v>
      </c>
      <c r="Y75" s="61">
        <v>67</v>
      </c>
      <c r="Z75" s="61">
        <v>67</v>
      </c>
      <c r="AA75" s="61">
        <v>335</v>
      </c>
      <c r="AB75" s="61">
        <v>383</v>
      </c>
      <c r="AC75" s="61">
        <v>374</v>
      </c>
      <c r="AD75" s="61">
        <v>384</v>
      </c>
      <c r="AE75" s="61">
        <v>427</v>
      </c>
      <c r="AF75" s="61">
        <v>437</v>
      </c>
      <c r="AG75" s="61">
        <v>385</v>
      </c>
      <c r="AH75" s="61">
        <v>342</v>
      </c>
      <c r="AI75" s="61">
        <v>294</v>
      </c>
      <c r="AJ75" s="61">
        <v>233</v>
      </c>
      <c r="AK75" s="61">
        <v>205</v>
      </c>
      <c r="AL75" s="61">
        <v>148</v>
      </c>
      <c r="AM75" s="61">
        <v>94</v>
      </c>
      <c r="AN75" s="61">
        <v>93</v>
      </c>
      <c r="AO75" s="61">
        <v>2</v>
      </c>
      <c r="AP75" s="61">
        <v>22</v>
      </c>
      <c r="AQ75" s="61">
        <v>30</v>
      </c>
      <c r="AR75" s="61">
        <v>72</v>
      </c>
      <c r="AS75" s="21">
        <v>2795</v>
      </c>
      <c r="AT75" s="24">
        <v>150</v>
      </c>
      <c r="AU75" s="59">
        <v>177</v>
      </c>
      <c r="AV75" s="50">
        <v>1220</v>
      </c>
      <c r="AW75" s="51">
        <v>114</v>
      </c>
    </row>
    <row r="76" spans="2:49" x14ac:dyDescent="0.25">
      <c r="B76" s="24" t="s">
        <v>111</v>
      </c>
      <c r="C76" s="59">
        <v>5937</v>
      </c>
      <c r="D76" s="50" t="s">
        <v>115</v>
      </c>
      <c r="E76" s="51" t="s">
        <v>49</v>
      </c>
      <c r="F76" s="61">
        <f t="shared" si="4"/>
        <v>9020</v>
      </c>
      <c r="G76" s="61">
        <v>86</v>
      </c>
      <c r="H76" s="61">
        <v>91</v>
      </c>
      <c r="I76" s="61">
        <v>110</v>
      </c>
      <c r="J76" s="61">
        <v>111</v>
      </c>
      <c r="K76" s="61">
        <v>114</v>
      </c>
      <c r="L76" s="61">
        <v>122</v>
      </c>
      <c r="M76" s="61">
        <v>93</v>
      </c>
      <c r="N76" s="61">
        <v>103</v>
      </c>
      <c r="O76" s="61">
        <v>99</v>
      </c>
      <c r="P76" s="61">
        <v>84</v>
      </c>
      <c r="Q76" s="61">
        <v>101</v>
      </c>
      <c r="R76" s="61">
        <v>97</v>
      </c>
      <c r="S76" s="61">
        <v>88</v>
      </c>
      <c r="T76" s="61">
        <v>98</v>
      </c>
      <c r="U76" s="61">
        <v>92</v>
      </c>
      <c r="V76" s="61">
        <v>122</v>
      </c>
      <c r="W76" s="61">
        <v>116</v>
      </c>
      <c r="X76" s="61">
        <v>119</v>
      </c>
      <c r="Y76" s="61">
        <v>113</v>
      </c>
      <c r="Z76" s="61">
        <v>113</v>
      </c>
      <c r="AA76" s="61">
        <v>564</v>
      </c>
      <c r="AB76" s="61">
        <v>644</v>
      </c>
      <c r="AC76" s="61">
        <v>629</v>
      </c>
      <c r="AD76" s="61">
        <v>645</v>
      </c>
      <c r="AE76" s="61">
        <v>717</v>
      </c>
      <c r="AF76" s="61">
        <v>735</v>
      </c>
      <c r="AG76" s="61">
        <v>647</v>
      </c>
      <c r="AH76" s="61">
        <v>574</v>
      </c>
      <c r="AI76" s="61">
        <v>494</v>
      </c>
      <c r="AJ76" s="61">
        <v>392</v>
      </c>
      <c r="AK76" s="61">
        <v>345</v>
      </c>
      <c r="AL76" s="61">
        <v>248</v>
      </c>
      <c r="AM76" s="61">
        <v>158</v>
      </c>
      <c r="AN76" s="61">
        <v>156</v>
      </c>
      <c r="AO76" s="61">
        <v>3</v>
      </c>
      <c r="AP76" s="61">
        <v>36</v>
      </c>
      <c r="AQ76" s="61">
        <v>50</v>
      </c>
      <c r="AR76" s="61">
        <v>122</v>
      </c>
      <c r="AS76" s="21">
        <v>4698</v>
      </c>
      <c r="AT76" s="24">
        <v>252</v>
      </c>
      <c r="AU76" s="59">
        <v>298</v>
      </c>
      <c r="AV76" s="50">
        <v>2051</v>
      </c>
      <c r="AW76" s="51">
        <v>191</v>
      </c>
    </row>
    <row r="77" spans="2:49" x14ac:dyDescent="0.25">
      <c r="B77" s="24" t="s">
        <v>111</v>
      </c>
      <c r="C77" s="59">
        <v>5938</v>
      </c>
      <c r="D77" s="50" t="s">
        <v>116</v>
      </c>
      <c r="E77" s="51" t="s">
        <v>68</v>
      </c>
      <c r="F77" s="61">
        <f t="shared" si="4"/>
        <v>8900</v>
      </c>
      <c r="G77" s="61">
        <v>86</v>
      </c>
      <c r="H77" s="61">
        <v>89</v>
      </c>
      <c r="I77" s="61">
        <v>109</v>
      </c>
      <c r="J77" s="61">
        <v>110</v>
      </c>
      <c r="K77" s="61">
        <v>113</v>
      </c>
      <c r="L77" s="61">
        <v>121</v>
      </c>
      <c r="M77" s="61">
        <v>91</v>
      </c>
      <c r="N77" s="61">
        <v>102</v>
      </c>
      <c r="O77" s="61">
        <v>99</v>
      </c>
      <c r="P77" s="61">
        <v>84</v>
      </c>
      <c r="Q77" s="61">
        <v>99</v>
      </c>
      <c r="R77" s="61">
        <v>96</v>
      </c>
      <c r="S77" s="61">
        <v>88</v>
      </c>
      <c r="T77" s="61">
        <v>96</v>
      </c>
      <c r="U77" s="61">
        <v>90</v>
      </c>
      <c r="V77" s="61">
        <v>121</v>
      </c>
      <c r="W77" s="61">
        <v>114</v>
      </c>
      <c r="X77" s="61">
        <v>117</v>
      </c>
      <c r="Y77" s="61">
        <v>111</v>
      </c>
      <c r="Z77" s="61">
        <v>111</v>
      </c>
      <c r="AA77" s="61">
        <v>557</v>
      </c>
      <c r="AB77" s="61">
        <v>636</v>
      </c>
      <c r="AC77" s="61">
        <v>620</v>
      </c>
      <c r="AD77" s="61">
        <v>638</v>
      </c>
      <c r="AE77" s="61">
        <v>708</v>
      </c>
      <c r="AF77" s="61">
        <v>722</v>
      </c>
      <c r="AG77" s="61">
        <v>637</v>
      </c>
      <c r="AH77" s="61">
        <v>566</v>
      </c>
      <c r="AI77" s="61">
        <v>489</v>
      </c>
      <c r="AJ77" s="61">
        <v>387</v>
      </c>
      <c r="AK77" s="61">
        <v>340</v>
      </c>
      <c r="AL77" s="61">
        <v>244</v>
      </c>
      <c r="AM77" s="61">
        <v>155</v>
      </c>
      <c r="AN77" s="61">
        <v>154</v>
      </c>
      <c r="AO77" s="61">
        <v>4</v>
      </c>
      <c r="AP77" s="61">
        <v>35</v>
      </c>
      <c r="AQ77" s="61">
        <v>50</v>
      </c>
      <c r="AR77" s="61">
        <v>120</v>
      </c>
      <c r="AS77" s="21">
        <v>4632</v>
      </c>
      <c r="AT77" s="24">
        <v>248</v>
      </c>
      <c r="AU77" s="59">
        <v>294</v>
      </c>
      <c r="AV77" s="50">
        <v>2023</v>
      </c>
      <c r="AW77" s="51">
        <v>190</v>
      </c>
    </row>
    <row r="78" spans="2:49" x14ac:dyDescent="0.25">
      <c r="B78" s="24" t="s">
        <v>111</v>
      </c>
      <c r="C78" s="59">
        <v>5941</v>
      </c>
      <c r="D78" s="50" t="s">
        <v>117</v>
      </c>
      <c r="E78" s="51" t="s">
        <v>54</v>
      </c>
      <c r="F78" s="61">
        <f t="shared" si="4"/>
        <v>3215</v>
      </c>
      <c r="G78" s="61">
        <v>31</v>
      </c>
      <c r="H78" s="61">
        <v>32</v>
      </c>
      <c r="I78" s="61">
        <v>39</v>
      </c>
      <c r="J78" s="61">
        <v>40</v>
      </c>
      <c r="K78" s="61">
        <v>41</v>
      </c>
      <c r="L78" s="61">
        <v>44</v>
      </c>
      <c r="M78" s="61">
        <v>33</v>
      </c>
      <c r="N78" s="61">
        <v>37</v>
      </c>
      <c r="O78" s="61">
        <v>35</v>
      </c>
      <c r="P78" s="61">
        <v>30</v>
      </c>
      <c r="Q78" s="61">
        <v>36</v>
      </c>
      <c r="R78" s="61">
        <v>35</v>
      </c>
      <c r="S78" s="61">
        <v>31</v>
      </c>
      <c r="T78" s="61">
        <v>35</v>
      </c>
      <c r="U78" s="61">
        <v>33</v>
      </c>
      <c r="V78" s="61">
        <v>43</v>
      </c>
      <c r="W78" s="61">
        <v>41</v>
      </c>
      <c r="X78" s="61">
        <v>42</v>
      </c>
      <c r="Y78" s="61">
        <v>40</v>
      </c>
      <c r="Z78" s="61">
        <v>40</v>
      </c>
      <c r="AA78" s="61">
        <v>201</v>
      </c>
      <c r="AB78" s="61">
        <v>230</v>
      </c>
      <c r="AC78" s="61">
        <v>224</v>
      </c>
      <c r="AD78" s="61">
        <v>230</v>
      </c>
      <c r="AE78" s="61">
        <v>255</v>
      </c>
      <c r="AF78" s="61">
        <v>262</v>
      </c>
      <c r="AG78" s="61">
        <v>231</v>
      </c>
      <c r="AH78" s="61">
        <v>205</v>
      </c>
      <c r="AI78" s="61">
        <v>176</v>
      </c>
      <c r="AJ78" s="61">
        <v>140</v>
      </c>
      <c r="AK78" s="61">
        <v>123</v>
      </c>
      <c r="AL78" s="61">
        <v>88</v>
      </c>
      <c r="AM78" s="61">
        <v>56</v>
      </c>
      <c r="AN78" s="61">
        <v>56</v>
      </c>
      <c r="AO78" s="61">
        <v>1</v>
      </c>
      <c r="AP78" s="61">
        <v>13</v>
      </c>
      <c r="AQ78" s="61">
        <v>18</v>
      </c>
      <c r="AR78" s="61">
        <v>43</v>
      </c>
      <c r="AS78" s="21">
        <v>1674</v>
      </c>
      <c r="AT78" s="24">
        <v>90</v>
      </c>
      <c r="AU78" s="59">
        <v>106</v>
      </c>
      <c r="AV78" s="50">
        <v>731</v>
      </c>
      <c r="AW78" s="51">
        <v>68</v>
      </c>
    </row>
    <row r="79" spans="2:49" x14ac:dyDescent="0.25">
      <c r="B79" s="24" t="s">
        <v>111</v>
      </c>
      <c r="C79" s="59">
        <v>5940</v>
      </c>
      <c r="D79" s="50" t="s">
        <v>118</v>
      </c>
      <c r="E79" s="51" t="s">
        <v>54</v>
      </c>
      <c r="F79" s="61">
        <f t="shared" si="4"/>
        <v>7414</v>
      </c>
      <c r="G79" s="61">
        <v>71</v>
      </c>
      <c r="H79" s="61">
        <v>75</v>
      </c>
      <c r="I79" s="61">
        <v>91</v>
      </c>
      <c r="J79" s="61">
        <v>91</v>
      </c>
      <c r="K79" s="61">
        <v>94</v>
      </c>
      <c r="L79" s="61">
        <v>100</v>
      </c>
      <c r="M79" s="61">
        <v>76</v>
      </c>
      <c r="N79" s="61">
        <v>85</v>
      </c>
      <c r="O79" s="61">
        <v>81</v>
      </c>
      <c r="P79" s="61">
        <v>69</v>
      </c>
      <c r="Q79" s="61">
        <v>83</v>
      </c>
      <c r="R79" s="61">
        <v>80</v>
      </c>
      <c r="S79" s="61">
        <v>72</v>
      </c>
      <c r="T79" s="61">
        <v>80</v>
      </c>
      <c r="U79" s="61">
        <v>76</v>
      </c>
      <c r="V79" s="61">
        <v>100</v>
      </c>
      <c r="W79" s="61">
        <v>95</v>
      </c>
      <c r="X79" s="61">
        <v>98</v>
      </c>
      <c r="Y79" s="61">
        <v>93</v>
      </c>
      <c r="Z79" s="61">
        <v>93</v>
      </c>
      <c r="AA79" s="61">
        <v>463</v>
      </c>
      <c r="AB79" s="61">
        <v>530</v>
      </c>
      <c r="AC79" s="61">
        <v>517</v>
      </c>
      <c r="AD79" s="61">
        <v>530</v>
      </c>
      <c r="AE79" s="61">
        <v>589</v>
      </c>
      <c r="AF79" s="61">
        <v>604</v>
      </c>
      <c r="AG79" s="61">
        <v>532</v>
      </c>
      <c r="AH79" s="61">
        <v>472</v>
      </c>
      <c r="AI79" s="61">
        <v>406</v>
      </c>
      <c r="AJ79" s="61">
        <v>322</v>
      </c>
      <c r="AK79" s="61">
        <v>283</v>
      </c>
      <c r="AL79" s="61">
        <v>204</v>
      </c>
      <c r="AM79" s="61">
        <v>130</v>
      </c>
      <c r="AN79" s="61">
        <v>129</v>
      </c>
      <c r="AO79" s="61">
        <v>3</v>
      </c>
      <c r="AP79" s="61">
        <v>30</v>
      </c>
      <c r="AQ79" s="61">
        <v>41</v>
      </c>
      <c r="AR79" s="61">
        <v>100</v>
      </c>
      <c r="AS79" s="21">
        <v>3861</v>
      </c>
      <c r="AT79" s="24">
        <v>207</v>
      </c>
      <c r="AU79" s="59">
        <v>244</v>
      </c>
      <c r="AV79" s="50">
        <v>1686</v>
      </c>
      <c r="AW79" s="51">
        <v>157</v>
      </c>
    </row>
    <row r="80" spans="2:49" x14ac:dyDescent="0.25">
      <c r="B80" s="24" t="s">
        <v>111</v>
      </c>
      <c r="C80" s="59">
        <v>5939</v>
      </c>
      <c r="D80" s="50" t="s">
        <v>119</v>
      </c>
      <c r="E80" s="51" t="s">
        <v>54</v>
      </c>
      <c r="F80" s="61">
        <f t="shared" ref="F80:F94" si="9">SUM(G80:AN80)</f>
        <v>1765</v>
      </c>
      <c r="G80" s="61">
        <v>17</v>
      </c>
      <c r="H80" s="61">
        <v>18</v>
      </c>
      <c r="I80" s="61">
        <v>22</v>
      </c>
      <c r="J80" s="61">
        <v>22</v>
      </c>
      <c r="K80" s="61">
        <v>22</v>
      </c>
      <c r="L80" s="61">
        <v>24</v>
      </c>
      <c r="M80" s="61">
        <v>18</v>
      </c>
      <c r="N80" s="61">
        <v>20</v>
      </c>
      <c r="O80" s="61">
        <v>19</v>
      </c>
      <c r="P80" s="61">
        <v>16</v>
      </c>
      <c r="Q80" s="61">
        <v>20</v>
      </c>
      <c r="R80" s="61">
        <v>19</v>
      </c>
      <c r="S80" s="61">
        <v>17</v>
      </c>
      <c r="T80" s="61">
        <v>19</v>
      </c>
      <c r="U80" s="61">
        <v>18</v>
      </c>
      <c r="V80" s="61">
        <v>24</v>
      </c>
      <c r="W80" s="61">
        <v>23</v>
      </c>
      <c r="X80" s="61">
        <v>23</v>
      </c>
      <c r="Y80" s="61">
        <v>22</v>
      </c>
      <c r="Z80" s="61">
        <v>22</v>
      </c>
      <c r="AA80" s="61">
        <v>110</v>
      </c>
      <c r="AB80" s="61">
        <v>126</v>
      </c>
      <c r="AC80" s="61">
        <v>123</v>
      </c>
      <c r="AD80" s="61">
        <v>126</v>
      </c>
      <c r="AE80" s="61">
        <v>140</v>
      </c>
      <c r="AF80" s="61">
        <v>144</v>
      </c>
      <c r="AG80" s="61">
        <v>127</v>
      </c>
      <c r="AH80" s="61">
        <v>112</v>
      </c>
      <c r="AI80" s="61">
        <v>97</v>
      </c>
      <c r="AJ80" s="61">
        <v>77</v>
      </c>
      <c r="AK80" s="61">
        <v>67</v>
      </c>
      <c r="AL80" s="61">
        <v>49</v>
      </c>
      <c r="AM80" s="61">
        <v>31</v>
      </c>
      <c r="AN80" s="61">
        <v>31</v>
      </c>
      <c r="AO80" s="61">
        <v>1</v>
      </c>
      <c r="AP80" s="61">
        <v>7</v>
      </c>
      <c r="AQ80" s="61">
        <v>10</v>
      </c>
      <c r="AR80" s="61">
        <v>24</v>
      </c>
      <c r="AS80" s="21">
        <v>919</v>
      </c>
      <c r="AT80" s="24">
        <v>49</v>
      </c>
      <c r="AU80" s="59">
        <v>58</v>
      </c>
      <c r="AV80" s="50">
        <v>401</v>
      </c>
      <c r="AW80" s="51">
        <v>37</v>
      </c>
    </row>
    <row r="81" spans="2:49" x14ac:dyDescent="0.25">
      <c r="B81" s="24" t="s">
        <v>111</v>
      </c>
      <c r="C81" s="45">
        <v>33998</v>
      </c>
      <c r="D81" s="54" t="s">
        <v>120</v>
      </c>
      <c r="E81" s="51" t="s">
        <v>54</v>
      </c>
      <c r="F81" s="4">
        <f t="shared" si="9"/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152"/>
      <c r="AT81" s="24"/>
      <c r="AU81" s="45"/>
      <c r="AV81" s="54"/>
      <c r="AW81" s="51"/>
    </row>
    <row r="82" spans="2:49" x14ac:dyDescent="0.25">
      <c r="B82" s="23" t="s">
        <v>39</v>
      </c>
      <c r="C82" s="60">
        <v>5864</v>
      </c>
      <c r="D82" s="52" t="s">
        <v>121</v>
      </c>
      <c r="E82" s="53" t="s">
        <v>49</v>
      </c>
      <c r="F82" s="61">
        <f t="shared" si="9"/>
        <v>6151</v>
      </c>
      <c r="G82" s="61">
        <v>58</v>
      </c>
      <c r="H82" s="61">
        <v>64</v>
      </c>
      <c r="I82" s="61">
        <v>75</v>
      </c>
      <c r="J82" s="61">
        <v>68</v>
      </c>
      <c r="K82" s="61">
        <v>63</v>
      </c>
      <c r="L82" s="61">
        <v>62</v>
      </c>
      <c r="M82" s="61">
        <v>95</v>
      </c>
      <c r="N82" s="61">
        <v>92</v>
      </c>
      <c r="O82" s="61">
        <v>93</v>
      </c>
      <c r="P82" s="61">
        <v>81</v>
      </c>
      <c r="Q82" s="61">
        <v>80</v>
      </c>
      <c r="R82" s="61">
        <v>81</v>
      </c>
      <c r="S82" s="61">
        <v>77</v>
      </c>
      <c r="T82" s="61">
        <v>85</v>
      </c>
      <c r="U82" s="61">
        <v>74</v>
      </c>
      <c r="V82" s="61">
        <v>93</v>
      </c>
      <c r="W82" s="61">
        <v>97</v>
      </c>
      <c r="X82" s="61">
        <v>95</v>
      </c>
      <c r="Y82" s="61">
        <v>97</v>
      </c>
      <c r="Z82" s="61">
        <v>94</v>
      </c>
      <c r="AA82" s="61">
        <v>458</v>
      </c>
      <c r="AB82" s="61">
        <v>543</v>
      </c>
      <c r="AC82" s="61">
        <v>516</v>
      </c>
      <c r="AD82" s="61">
        <v>476</v>
      </c>
      <c r="AE82" s="61">
        <v>464</v>
      </c>
      <c r="AF82" s="61">
        <v>437</v>
      </c>
      <c r="AG82" s="61">
        <v>385</v>
      </c>
      <c r="AH82" s="61">
        <v>343</v>
      </c>
      <c r="AI82" s="61">
        <v>277</v>
      </c>
      <c r="AJ82" s="61">
        <v>208</v>
      </c>
      <c r="AK82" s="61">
        <v>168</v>
      </c>
      <c r="AL82" s="61">
        <v>114</v>
      </c>
      <c r="AM82" s="61">
        <v>70</v>
      </c>
      <c r="AN82" s="61">
        <v>68</v>
      </c>
      <c r="AO82" s="61">
        <v>2</v>
      </c>
      <c r="AP82" s="61">
        <v>25</v>
      </c>
      <c r="AQ82" s="61">
        <v>32</v>
      </c>
      <c r="AR82" s="61">
        <v>70</v>
      </c>
      <c r="AS82" s="21">
        <v>3209</v>
      </c>
      <c r="AT82" s="23">
        <v>203</v>
      </c>
      <c r="AU82" s="60">
        <v>245</v>
      </c>
      <c r="AV82" s="52">
        <v>1518</v>
      </c>
      <c r="AW82" s="53">
        <v>91</v>
      </c>
    </row>
    <row r="83" spans="2:49" x14ac:dyDescent="0.25">
      <c r="B83" s="24" t="s">
        <v>39</v>
      </c>
      <c r="C83" s="59">
        <v>5861</v>
      </c>
      <c r="D83" s="50" t="s">
        <v>122</v>
      </c>
      <c r="E83" s="51" t="s">
        <v>49</v>
      </c>
      <c r="F83" s="61">
        <f t="shared" si="9"/>
        <v>10145</v>
      </c>
      <c r="G83" s="61">
        <v>95</v>
      </c>
      <c r="H83" s="61">
        <v>105</v>
      </c>
      <c r="I83" s="61">
        <v>123</v>
      </c>
      <c r="J83" s="61">
        <v>112</v>
      </c>
      <c r="K83" s="61">
        <v>104</v>
      </c>
      <c r="L83" s="61">
        <v>103</v>
      </c>
      <c r="M83" s="61">
        <v>156</v>
      </c>
      <c r="N83" s="61">
        <v>152</v>
      </c>
      <c r="O83" s="61">
        <v>154</v>
      </c>
      <c r="P83" s="61">
        <v>134</v>
      </c>
      <c r="Q83" s="61">
        <v>132</v>
      </c>
      <c r="R83" s="61">
        <v>133</v>
      </c>
      <c r="S83" s="61">
        <v>127</v>
      </c>
      <c r="T83" s="61">
        <v>140</v>
      </c>
      <c r="U83" s="61">
        <v>122</v>
      </c>
      <c r="V83" s="61">
        <v>153</v>
      </c>
      <c r="W83" s="61">
        <v>160</v>
      </c>
      <c r="X83" s="61">
        <v>156</v>
      </c>
      <c r="Y83" s="61">
        <v>159</v>
      </c>
      <c r="Z83" s="61">
        <v>155</v>
      </c>
      <c r="AA83" s="61">
        <v>756</v>
      </c>
      <c r="AB83" s="61">
        <v>896</v>
      </c>
      <c r="AC83" s="61">
        <v>852</v>
      </c>
      <c r="AD83" s="61">
        <v>785</v>
      </c>
      <c r="AE83" s="61">
        <v>766</v>
      </c>
      <c r="AF83" s="61">
        <v>721</v>
      </c>
      <c r="AG83" s="61">
        <v>634</v>
      </c>
      <c r="AH83" s="61">
        <v>566</v>
      </c>
      <c r="AI83" s="61">
        <v>458</v>
      </c>
      <c r="AJ83" s="61">
        <v>343</v>
      </c>
      <c r="AK83" s="61">
        <v>277</v>
      </c>
      <c r="AL83" s="61">
        <v>188</v>
      </c>
      <c r="AM83" s="61">
        <v>116</v>
      </c>
      <c r="AN83" s="61">
        <v>112</v>
      </c>
      <c r="AO83" s="61">
        <v>3</v>
      </c>
      <c r="AP83" s="61">
        <v>41</v>
      </c>
      <c r="AQ83" s="61">
        <v>53</v>
      </c>
      <c r="AR83" s="61">
        <v>115</v>
      </c>
      <c r="AS83" s="21">
        <v>5292</v>
      </c>
      <c r="AT83" s="24">
        <v>335</v>
      </c>
      <c r="AU83" s="59">
        <v>404</v>
      </c>
      <c r="AV83" s="50">
        <v>2503</v>
      </c>
      <c r="AW83" s="51">
        <v>150</v>
      </c>
    </row>
    <row r="84" spans="2:49" x14ac:dyDescent="0.25">
      <c r="B84" s="24" t="s">
        <v>39</v>
      </c>
      <c r="C84" s="59">
        <v>5870</v>
      </c>
      <c r="D84" s="50" t="s">
        <v>123</v>
      </c>
      <c r="E84" s="51" t="s">
        <v>54</v>
      </c>
      <c r="F84" s="61">
        <f t="shared" si="9"/>
        <v>4586</v>
      </c>
      <c r="G84" s="61">
        <v>43</v>
      </c>
      <c r="H84" s="61">
        <v>47</v>
      </c>
      <c r="I84" s="61">
        <v>56</v>
      </c>
      <c r="J84" s="61">
        <v>50</v>
      </c>
      <c r="K84" s="61">
        <v>47</v>
      </c>
      <c r="L84" s="61">
        <v>46</v>
      </c>
      <c r="M84" s="61">
        <v>71</v>
      </c>
      <c r="N84" s="61">
        <v>69</v>
      </c>
      <c r="O84" s="61">
        <v>70</v>
      </c>
      <c r="P84" s="61">
        <v>60</v>
      </c>
      <c r="Q84" s="61">
        <v>60</v>
      </c>
      <c r="R84" s="61">
        <v>60</v>
      </c>
      <c r="S84" s="61">
        <v>58</v>
      </c>
      <c r="T84" s="61">
        <v>63</v>
      </c>
      <c r="U84" s="61">
        <v>55</v>
      </c>
      <c r="V84" s="61">
        <v>69</v>
      </c>
      <c r="W84" s="61">
        <v>72</v>
      </c>
      <c r="X84" s="61">
        <v>71</v>
      </c>
      <c r="Y84" s="61">
        <v>72</v>
      </c>
      <c r="Z84" s="61">
        <v>70</v>
      </c>
      <c r="AA84" s="61">
        <v>342</v>
      </c>
      <c r="AB84" s="61">
        <v>405</v>
      </c>
      <c r="AC84" s="61">
        <v>385</v>
      </c>
      <c r="AD84" s="61">
        <v>355</v>
      </c>
      <c r="AE84" s="61">
        <v>346</v>
      </c>
      <c r="AF84" s="61">
        <v>326</v>
      </c>
      <c r="AG84" s="61">
        <v>287</v>
      </c>
      <c r="AH84" s="61">
        <v>256</v>
      </c>
      <c r="AI84" s="61">
        <v>207</v>
      </c>
      <c r="AJ84" s="61">
        <v>155</v>
      </c>
      <c r="AK84" s="61">
        <v>125</v>
      </c>
      <c r="AL84" s="61">
        <v>85</v>
      </c>
      <c r="AM84" s="61">
        <v>53</v>
      </c>
      <c r="AN84" s="61">
        <v>50</v>
      </c>
      <c r="AO84" s="61">
        <v>1</v>
      </c>
      <c r="AP84" s="61">
        <v>19</v>
      </c>
      <c r="AQ84" s="61">
        <v>24</v>
      </c>
      <c r="AR84" s="61">
        <v>52</v>
      </c>
      <c r="AS84" s="21">
        <v>2391</v>
      </c>
      <c r="AT84" s="24">
        <v>151</v>
      </c>
      <c r="AU84" s="59">
        <v>182</v>
      </c>
      <c r="AV84" s="50">
        <v>1131</v>
      </c>
      <c r="AW84" s="51">
        <v>68</v>
      </c>
    </row>
    <row r="85" spans="2:49" x14ac:dyDescent="0.25">
      <c r="B85" s="24" t="s">
        <v>39</v>
      </c>
      <c r="C85" s="59">
        <v>5867</v>
      </c>
      <c r="D85" s="50" t="s">
        <v>124</v>
      </c>
      <c r="E85" s="51" t="s">
        <v>54</v>
      </c>
      <c r="F85" s="61">
        <f t="shared" si="9"/>
        <v>2774</v>
      </c>
      <c r="G85" s="61">
        <v>26</v>
      </c>
      <c r="H85" s="61">
        <v>29</v>
      </c>
      <c r="I85" s="61">
        <v>34</v>
      </c>
      <c r="J85" s="61">
        <v>30</v>
      </c>
      <c r="K85" s="61">
        <v>28</v>
      </c>
      <c r="L85" s="61">
        <v>28</v>
      </c>
      <c r="M85" s="61">
        <v>43</v>
      </c>
      <c r="N85" s="61">
        <v>42</v>
      </c>
      <c r="O85" s="61">
        <v>42</v>
      </c>
      <c r="P85" s="61">
        <v>37</v>
      </c>
      <c r="Q85" s="61">
        <v>36</v>
      </c>
      <c r="R85" s="61">
        <v>36</v>
      </c>
      <c r="S85" s="61">
        <v>35</v>
      </c>
      <c r="T85" s="61">
        <v>38</v>
      </c>
      <c r="U85" s="61">
        <v>33</v>
      </c>
      <c r="V85" s="61">
        <v>42</v>
      </c>
      <c r="W85" s="61">
        <v>44</v>
      </c>
      <c r="X85" s="61">
        <v>43</v>
      </c>
      <c r="Y85" s="61">
        <v>44</v>
      </c>
      <c r="Z85" s="61">
        <v>42</v>
      </c>
      <c r="AA85" s="61">
        <v>207</v>
      </c>
      <c r="AB85" s="61">
        <v>245</v>
      </c>
      <c r="AC85" s="61">
        <v>233</v>
      </c>
      <c r="AD85" s="61">
        <v>215</v>
      </c>
      <c r="AE85" s="61">
        <v>209</v>
      </c>
      <c r="AF85" s="61">
        <v>197</v>
      </c>
      <c r="AG85" s="61">
        <v>173</v>
      </c>
      <c r="AH85" s="61">
        <v>155</v>
      </c>
      <c r="AI85" s="61">
        <v>125</v>
      </c>
      <c r="AJ85" s="61">
        <v>94</v>
      </c>
      <c r="AK85" s="61">
        <v>76</v>
      </c>
      <c r="AL85" s="61">
        <v>51</v>
      </c>
      <c r="AM85" s="61">
        <v>32</v>
      </c>
      <c r="AN85" s="61">
        <v>30</v>
      </c>
      <c r="AO85" s="61">
        <v>1</v>
      </c>
      <c r="AP85" s="61">
        <v>11</v>
      </c>
      <c r="AQ85" s="61">
        <v>15</v>
      </c>
      <c r="AR85" s="61">
        <v>31</v>
      </c>
      <c r="AS85" s="21">
        <v>1446</v>
      </c>
      <c r="AT85" s="24">
        <v>92</v>
      </c>
      <c r="AU85" s="59">
        <v>110</v>
      </c>
      <c r="AV85" s="50">
        <v>684</v>
      </c>
      <c r="AW85" s="51">
        <v>41</v>
      </c>
    </row>
    <row r="86" spans="2:49" x14ac:dyDescent="0.25">
      <c r="B86" s="24" t="s">
        <v>39</v>
      </c>
      <c r="C86" s="59">
        <v>5862</v>
      </c>
      <c r="D86" s="50" t="s">
        <v>125</v>
      </c>
      <c r="E86" s="51" t="s">
        <v>49</v>
      </c>
      <c r="F86" s="61">
        <f t="shared" si="9"/>
        <v>19431</v>
      </c>
      <c r="G86" s="61">
        <v>181</v>
      </c>
      <c r="H86" s="61">
        <v>199</v>
      </c>
      <c r="I86" s="61">
        <v>237</v>
      </c>
      <c r="J86" s="61">
        <v>213</v>
      </c>
      <c r="K86" s="61">
        <v>201</v>
      </c>
      <c r="L86" s="61">
        <v>197</v>
      </c>
      <c r="M86" s="61">
        <v>298</v>
      </c>
      <c r="N86" s="61">
        <v>292</v>
      </c>
      <c r="O86" s="61">
        <v>295</v>
      </c>
      <c r="P86" s="61">
        <v>259</v>
      </c>
      <c r="Q86" s="61">
        <v>252</v>
      </c>
      <c r="R86" s="61">
        <v>253</v>
      </c>
      <c r="S86" s="61">
        <v>241</v>
      </c>
      <c r="T86" s="61">
        <v>268</v>
      </c>
      <c r="U86" s="61">
        <v>233</v>
      </c>
      <c r="V86" s="61">
        <v>292</v>
      </c>
      <c r="W86" s="61">
        <v>306</v>
      </c>
      <c r="X86" s="61">
        <v>299</v>
      </c>
      <c r="Y86" s="61">
        <v>305</v>
      </c>
      <c r="Z86" s="61">
        <v>295</v>
      </c>
      <c r="AA86" s="61">
        <v>1449</v>
      </c>
      <c r="AB86" s="61">
        <v>1716</v>
      </c>
      <c r="AC86" s="61">
        <v>1635</v>
      </c>
      <c r="AD86" s="61">
        <v>1506</v>
      </c>
      <c r="AE86" s="61">
        <v>1468</v>
      </c>
      <c r="AF86" s="61">
        <v>1381</v>
      </c>
      <c r="AG86" s="61">
        <v>1216</v>
      </c>
      <c r="AH86" s="61">
        <v>1083</v>
      </c>
      <c r="AI86" s="61">
        <v>876</v>
      </c>
      <c r="AJ86" s="61">
        <v>659</v>
      </c>
      <c r="AK86" s="61">
        <v>531</v>
      </c>
      <c r="AL86" s="61">
        <v>359</v>
      </c>
      <c r="AM86" s="61">
        <v>222</v>
      </c>
      <c r="AN86" s="61">
        <v>214</v>
      </c>
      <c r="AO86" s="61">
        <v>4</v>
      </c>
      <c r="AP86" s="61">
        <v>79</v>
      </c>
      <c r="AQ86" s="61">
        <v>102</v>
      </c>
      <c r="AR86" s="61">
        <v>222</v>
      </c>
      <c r="AS86" s="21">
        <v>10144</v>
      </c>
      <c r="AT86" s="24">
        <v>643</v>
      </c>
      <c r="AU86" s="59">
        <v>774</v>
      </c>
      <c r="AV86" s="50">
        <v>4800</v>
      </c>
      <c r="AW86" s="51">
        <v>287</v>
      </c>
    </row>
    <row r="87" spans="2:49" x14ac:dyDescent="0.25">
      <c r="B87" s="24" t="s">
        <v>39</v>
      </c>
      <c r="C87" s="59">
        <v>5982</v>
      </c>
      <c r="D87" s="50" t="s">
        <v>126</v>
      </c>
      <c r="E87" s="51" t="s">
        <v>49</v>
      </c>
      <c r="F87" s="4">
        <f t="shared" si="9"/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152">
        <v>0</v>
      </c>
      <c r="AT87" s="24">
        <v>0</v>
      </c>
      <c r="AU87" s="59">
        <v>0</v>
      </c>
      <c r="AV87" s="50">
        <v>0</v>
      </c>
      <c r="AW87" s="51">
        <v>0</v>
      </c>
    </row>
    <row r="88" spans="2:49" x14ac:dyDescent="0.25">
      <c r="B88" s="24" t="s">
        <v>39</v>
      </c>
      <c r="C88" s="59">
        <v>5868</v>
      </c>
      <c r="D88" s="50" t="s">
        <v>127</v>
      </c>
      <c r="E88" s="51" t="s">
        <v>54</v>
      </c>
      <c r="F88" s="61">
        <f t="shared" si="9"/>
        <v>6913</v>
      </c>
      <c r="G88" s="61">
        <v>65</v>
      </c>
      <c r="H88" s="61">
        <v>72</v>
      </c>
      <c r="I88" s="61">
        <v>84</v>
      </c>
      <c r="J88" s="61">
        <v>76</v>
      </c>
      <c r="K88" s="61">
        <v>71</v>
      </c>
      <c r="L88" s="61">
        <v>70</v>
      </c>
      <c r="M88" s="61">
        <v>106</v>
      </c>
      <c r="N88" s="61">
        <v>104</v>
      </c>
      <c r="O88" s="61">
        <v>105</v>
      </c>
      <c r="P88" s="61">
        <v>91</v>
      </c>
      <c r="Q88" s="61">
        <v>90</v>
      </c>
      <c r="R88" s="61">
        <v>91</v>
      </c>
      <c r="S88" s="61">
        <v>87</v>
      </c>
      <c r="T88" s="61">
        <v>95</v>
      </c>
      <c r="U88" s="61">
        <v>83</v>
      </c>
      <c r="V88" s="61">
        <v>104</v>
      </c>
      <c r="W88" s="61">
        <v>109</v>
      </c>
      <c r="X88" s="61">
        <v>106</v>
      </c>
      <c r="Y88" s="61">
        <v>109</v>
      </c>
      <c r="Z88" s="61">
        <v>105</v>
      </c>
      <c r="AA88" s="61">
        <v>515</v>
      </c>
      <c r="AB88" s="61">
        <v>611</v>
      </c>
      <c r="AC88" s="61">
        <v>580</v>
      </c>
      <c r="AD88" s="61">
        <v>535</v>
      </c>
      <c r="AE88" s="61">
        <v>522</v>
      </c>
      <c r="AF88" s="61">
        <v>491</v>
      </c>
      <c r="AG88" s="61">
        <v>432</v>
      </c>
      <c r="AH88" s="61">
        <v>386</v>
      </c>
      <c r="AI88" s="61">
        <v>312</v>
      </c>
      <c r="AJ88" s="61">
        <v>234</v>
      </c>
      <c r="AK88" s="61">
        <v>189</v>
      </c>
      <c r="AL88" s="61">
        <v>128</v>
      </c>
      <c r="AM88" s="61">
        <v>79</v>
      </c>
      <c r="AN88" s="61">
        <v>76</v>
      </c>
      <c r="AO88" s="61">
        <v>2</v>
      </c>
      <c r="AP88" s="61">
        <v>28</v>
      </c>
      <c r="AQ88" s="61">
        <v>36</v>
      </c>
      <c r="AR88" s="61">
        <v>78</v>
      </c>
      <c r="AS88" s="21">
        <v>3606</v>
      </c>
      <c r="AT88" s="24">
        <v>228</v>
      </c>
      <c r="AU88" s="59">
        <v>275</v>
      </c>
      <c r="AV88" s="50">
        <v>1706</v>
      </c>
      <c r="AW88" s="51">
        <v>102</v>
      </c>
    </row>
    <row r="89" spans="2:49" x14ac:dyDescent="0.25">
      <c r="B89" s="24" t="s">
        <v>39</v>
      </c>
      <c r="C89" s="59">
        <v>5863</v>
      </c>
      <c r="D89" s="50" t="s">
        <v>128</v>
      </c>
      <c r="E89" s="51" t="s">
        <v>49</v>
      </c>
      <c r="F89" s="61">
        <f t="shared" si="9"/>
        <v>12615</v>
      </c>
      <c r="G89" s="61">
        <v>118</v>
      </c>
      <c r="H89" s="61">
        <v>131</v>
      </c>
      <c r="I89" s="61">
        <v>153</v>
      </c>
      <c r="J89" s="61">
        <v>139</v>
      </c>
      <c r="K89" s="61">
        <v>130</v>
      </c>
      <c r="L89" s="61">
        <v>128</v>
      </c>
      <c r="M89" s="61">
        <v>194</v>
      </c>
      <c r="N89" s="61">
        <v>189</v>
      </c>
      <c r="O89" s="61">
        <v>191</v>
      </c>
      <c r="P89" s="61">
        <v>166</v>
      </c>
      <c r="Q89" s="61">
        <v>164</v>
      </c>
      <c r="R89" s="61">
        <v>165</v>
      </c>
      <c r="S89" s="61">
        <v>158</v>
      </c>
      <c r="T89" s="61">
        <v>174</v>
      </c>
      <c r="U89" s="61">
        <v>152</v>
      </c>
      <c r="V89" s="61">
        <v>190</v>
      </c>
      <c r="W89" s="61">
        <v>199</v>
      </c>
      <c r="X89" s="61">
        <v>194</v>
      </c>
      <c r="Y89" s="61">
        <v>198</v>
      </c>
      <c r="Z89" s="61">
        <v>192</v>
      </c>
      <c r="AA89" s="61">
        <v>940</v>
      </c>
      <c r="AB89" s="61">
        <v>1114</v>
      </c>
      <c r="AC89" s="61">
        <v>1059</v>
      </c>
      <c r="AD89" s="61">
        <v>977</v>
      </c>
      <c r="AE89" s="61">
        <v>953</v>
      </c>
      <c r="AF89" s="61">
        <v>897</v>
      </c>
      <c r="AG89" s="61">
        <v>789</v>
      </c>
      <c r="AH89" s="61">
        <v>704</v>
      </c>
      <c r="AI89" s="61">
        <v>569</v>
      </c>
      <c r="AJ89" s="61">
        <v>427</v>
      </c>
      <c r="AK89" s="61">
        <v>344</v>
      </c>
      <c r="AL89" s="61">
        <v>233</v>
      </c>
      <c r="AM89" s="61">
        <v>145</v>
      </c>
      <c r="AN89" s="61">
        <v>139</v>
      </c>
      <c r="AO89" s="61">
        <v>3</v>
      </c>
      <c r="AP89" s="61">
        <v>52</v>
      </c>
      <c r="AQ89" s="61">
        <v>67</v>
      </c>
      <c r="AR89" s="61">
        <v>143</v>
      </c>
      <c r="AS89" s="21">
        <v>6581</v>
      </c>
      <c r="AT89" s="24">
        <v>417</v>
      </c>
      <c r="AU89" s="59">
        <v>502</v>
      </c>
      <c r="AV89" s="50">
        <v>3113</v>
      </c>
      <c r="AW89" s="51">
        <v>186</v>
      </c>
    </row>
    <row r="90" spans="2:49" x14ac:dyDescent="0.25">
      <c r="B90" s="24" t="s">
        <v>39</v>
      </c>
      <c r="C90" s="59">
        <v>5866</v>
      </c>
      <c r="D90" s="50" t="s">
        <v>129</v>
      </c>
      <c r="E90" s="51" t="s">
        <v>54</v>
      </c>
      <c r="F90" s="61">
        <f t="shared" si="9"/>
        <v>3892</v>
      </c>
      <c r="G90" s="61">
        <v>36</v>
      </c>
      <c r="H90" s="61">
        <v>40</v>
      </c>
      <c r="I90" s="61">
        <v>47</v>
      </c>
      <c r="J90" s="61">
        <v>43</v>
      </c>
      <c r="K90" s="61">
        <v>40</v>
      </c>
      <c r="L90" s="61">
        <v>39</v>
      </c>
      <c r="M90" s="61">
        <v>60</v>
      </c>
      <c r="N90" s="61">
        <v>58</v>
      </c>
      <c r="O90" s="61">
        <v>59</v>
      </c>
      <c r="P90" s="61">
        <v>51</v>
      </c>
      <c r="Q90" s="61">
        <v>51</v>
      </c>
      <c r="R90" s="61">
        <v>51</v>
      </c>
      <c r="S90" s="61">
        <v>49</v>
      </c>
      <c r="T90" s="61">
        <v>54</v>
      </c>
      <c r="U90" s="61">
        <v>47</v>
      </c>
      <c r="V90" s="61">
        <v>59</v>
      </c>
      <c r="W90" s="61">
        <v>61</v>
      </c>
      <c r="X90" s="61">
        <v>60</v>
      </c>
      <c r="Y90" s="61">
        <v>61</v>
      </c>
      <c r="Z90" s="61">
        <v>59</v>
      </c>
      <c r="AA90" s="61">
        <v>290</v>
      </c>
      <c r="AB90" s="61">
        <v>344</v>
      </c>
      <c r="AC90" s="61">
        <v>327</v>
      </c>
      <c r="AD90" s="61">
        <v>301</v>
      </c>
      <c r="AE90" s="61">
        <v>294</v>
      </c>
      <c r="AF90" s="61">
        <v>277</v>
      </c>
      <c r="AG90" s="61">
        <v>243</v>
      </c>
      <c r="AH90" s="61">
        <v>217</v>
      </c>
      <c r="AI90" s="61">
        <v>176</v>
      </c>
      <c r="AJ90" s="61">
        <v>132</v>
      </c>
      <c r="AK90" s="61">
        <v>106</v>
      </c>
      <c r="AL90" s="61">
        <v>72</v>
      </c>
      <c r="AM90" s="61">
        <v>45</v>
      </c>
      <c r="AN90" s="61">
        <v>43</v>
      </c>
      <c r="AO90" s="61">
        <v>1</v>
      </c>
      <c r="AP90" s="61">
        <v>16</v>
      </c>
      <c r="AQ90" s="61">
        <v>21</v>
      </c>
      <c r="AR90" s="61">
        <v>44</v>
      </c>
      <c r="AS90" s="21">
        <v>2030</v>
      </c>
      <c r="AT90" s="24">
        <v>129</v>
      </c>
      <c r="AU90" s="59">
        <v>155</v>
      </c>
      <c r="AV90" s="50">
        <v>960</v>
      </c>
      <c r="AW90" s="51">
        <v>57</v>
      </c>
    </row>
    <row r="91" spans="2:49" x14ac:dyDescent="0.25">
      <c r="B91" s="24" t="s">
        <v>39</v>
      </c>
      <c r="C91" s="59">
        <v>5869</v>
      </c>
      <c r="D91" s="50" t="s">
        <v>130</v>
      </c>
      <c r="E91" s="51" t="s">
        <v>54</v>
      </c>
      <c r="F91" s="61">
        <f t="shared" si="9"/>
        <v>7988</v>
      </c>
      <c r="G91" s="61">
        <v>75</v>
      </c>
      <c r="H91" s="61">
        <v>83</v>
      </c>
      <c r="I91" s="61">
        <v>97</v>
      </c>
      <c r="J91" s="61">
        <v>88</v>
      </c>
      <c r="K91" s="61">
        <v>82</v>
      </c>
      <c r="L91" s="61">
        <v>81</v>
      </c>
      <c r="M91" s="61">
        <v>123</v>
      </c>
      <c r="N91" s="61">
        <v>120</v>
      </c>
      <c r="O91" s="61">
        <v>121</v>
      </c>
      <c r="P91" s="61">
        <v>105</v>
      </c>
      <c r="Q91" s="61">
        <v>104</v>
      </c>
      <c r="R91" s="61">
        <v>105</v>
      </c>
      <c r="S91" s="61">
        <v>100</v>
      </c>
      <c r="T91" s="61">
        <v>110</v>
      </c>
      <c r="U91" s="61">
        <v>96</v>
      </c>
      <c r="V91" s="61">
        <v>120</v>
      </c>
      <c r="W91" s="61">
        <v>126</v>
      </c>
      <c r="X91" s="61">
        <v>123</v>
      </c>
      <c r="Y91" s="61">
        <v>126</v>
      </c>
      <c r="Z91" s="61">
        <v>122</v>
      </c>
      <c r="AA91" s="61">
        <v>595</v>
      </c>
      <c r="AB91" s="61">
        <v>705</v>
      </c>
      <c r="AC91" s="61">
        <v>671</v>
      </c>
      <c r="AD91" s="61">
        <v>618</v>
      </c>
      <c r="AE91" s="61">
        <v>603</v>
      </c>
      <c r="AF91" s="61">
        <v>568</v>
      </c>
      <c r="AG91" s="61">
        <v>499</v>
      </c>
      <c r="AH91" s="61">
        <v>446</v>
      </c>
      <c r="AI91" s="61">
        <v>360</v>
      </c>
      <c r="AJ91" s="61">
        <v>270</v>
      </c>
      <c r="AK91" s="61">
        <v>218</v>
      </c>
      <c r="AL91" s="61">
        <v>148</v>
      </c>
      <c r="AM91" s="61">
        <v>92</v>
      </c>
      <c r="AN91" s="61">
        <v>88</v>
      </c>
      <c r="AO91" s="61">
        <v>2</v>
      </c>
      <c r="AP91" s="61">
        <v>33</v>
      </c>
      <c r="AQ91" s="61">
        <v>42</v>
      </c>
      <c r="AR91" s="61">
        <v>91</v>
      </c>
      <c r="AS91" s="21">
        <v>4167</v>
      </c>
      <c r="AT91" s="24">
        <v>264</v>
      </c>
      <c r="AU91" s="59">
        <v>318</v>
      </c>
      <c r="AV91" s="50">
        <v>1971</v>
      </c>
      <c r="AW91" s="51">
        <v>118</v>
      </c>
    </row>
    <row r="92" spans="2:49" x14ac:dyDescent="0.25">
      <c r="B92" s="24" t="s">
        <v>39</v>
      </c>
      <c r="C92" s="59">
        <v>5865</v>
      </c>
      <c r="D92" s="50" t="s">
        <v>131</v>
      </c>
      <c r="E92" s="51" t="s">
        <v>54</v>
      </c>
      <c r="F92" s="61">
        <f t="shared" si="9"/>
        <v>3553</v>
      </c>
      <c r="G92" s="61">
        <v>33</v>
      </c>
      <c r="H92" s="61">
        <v>37</v>
      </c>
      <c r="I92" s="61">
        <v>43</v>
      </c>
      <c r="J92" s="61">
        <v>39</v>
      </c>
      <c r="K92" s="61">
        <v>37</v>
      </c>
      <c r="L92" s="61">
        <v>36</v>
      </c>
      <c r="M92" s="61">
        <v>55</v>
      </c>
      <c r="N92" s="61">
        <v>53</v>
      </c>
      <c r="O92" s="61">
        <v>54</v>
      </c>
      <c r="P92" s="61">
        <v>47</v>
      </c>
      <c r="Q92" s="61">
        <v>46</v>
      </c>
      <c r="R92" s="61">
        <v>47</v>
      </c>
      <c r="S92" s="61">
        <v>45</v>
      </c>
      <c r="T92" s="61">
        <v>49</v>
      </c>
      <c r="U92" s="61">
        <v>43</v>
      </c>
      <c r="V92" s="61">
        <v>53</v>
      </c>
      <c r="W92" s="61">
        <v>56</v>
      </c>
      <c r="X92" s="61">
        <v>55</v>
      </c>
      <c r="Y92" s="61">
        <v>56</v>
      </c>
      <c r="Z92" s="61">
        <v>54</v>
      </c>
      <c r="AA92" s="61">
        <v>265</v>
      </c>
      <c r="AB92" s="61">
        <v>314</v>
      </c>
      <c r="AC92" s="61">
        <v>298</v>
      </c>
      <c r="AD92" s="61">
        <v>275</v>
      </c>
      <c r="AE92" s="61">
        <v>268</v>
      </c>
      <c r="AF92" s="61">
        <v>252</v>
      </c>
      <c r="AG92" s="61">
        <v>222</v>
      </c>
      <c r="AH92" s="61">
        <v>198</v>
      </c>
      <c r="AI92" s="61">
        <v>160</v>
      </c>
      <c r="AJ92" s="61">
        <v>120</v>
      </c>
      <c r="AK92" s="61">
        <v>97</v>
      </c>
      <c r="AL92" s="61">
        <v>66</v>
      </c>
      <c r="AM92" s="61">
        <v>41</v>
      </c>
      <c r="AN92" s="61">
        <v>39</v>
      </c>
      <c r="AO92" s="61">
        <v>1</v>
      </c>
      <c r="AP92" s="61">
        <v>15</v>
      </c>
      <c r="AQ92" s="61">
        <v>19</v>
      </c>
      <c r="AR92" s="61">
        <v>40</v>
      </c>
      <c r="AS92" s="21">
        <v>1852</v>
      </c>
      <c r="AT92" s="24">
        <v>117</v>
      </c>
      <c r="AU92" s="59">
        <v>141</v>
      </c>
      <c r="AV92" s="50">
        <v>876</v>
      </c>
      <c r="AW92" s="51">
        <v>52</v>
      </c>
    </row>
    <row r="93" spans="2:49" x14ac:dyDescent="0.25">
      <c r="B93" s="24" t="s">
        <v>39</v>
      </c>
      <c r="C93" s="59">
        <v>5943</v>
      </c>
      <c r="D93" s="50" t="s">
        <v>132</v>
      </c>
      <c r="E93" s="51" t="s">
        <v>54</v>
      </c>
      <c r="F93" s="61">
        <f t="shared" si="9"/>
        <v>2078</v>
      </c>
      <c r="G93" s="61">
        <v>19</v>
      </c>
      <c r="H93" s="61">
        <v>21</v>
      </c>
      <c r="I93" s="61">
        <v>25</v>
      </c>
      <c r="J93" s="61">
        <v>23</v>
      </c>
      <c r="K93" s="61">
        <v>21</v>
      </c>
      <c r="L93" s="61">
        <v>21</v>
      </c>
      <c r="M93" s="61">
        <v>32</v>
      </c>
      <c r="N93" s="61">
        <v>31</v>
      </c>
      <c r="O93" s="61">
        <v>32</v>
      </c>
      <c r="P93" s="61">
        <v>27</v>
      </c>
      <c r="Q93" s="61">
        <v>27</v>
      </c>
      <c r="R93" s="61">
        <v>27</v>
      </c>
      <c r="S93" s="61">
        <v>26</v>
      </c>
      <c r="T93" s="61">
        <v>29</v>
      </c>
      <c r="U93" s="61">
        <v>25</v>
      </c>
      <c r="V93" s="61">
        <v>31</v>
      </c>
      <c r="W93" s="61">
        <v>33</v>
      </c>
      <c r="X93" s="61">
        <v>32</v>
      </c>
      <c r="Y93" s="61">
        <v>33</v>
      </c>
      <c r="Z93" s="61">
        <v>32</v>
      </c>
      <c r="AA93" s="61">
        <v>155</v>
      </c>
      <c r="AB93" s="61">
        <v>184</v>
      </c>
      <c r="AC93" s="61">
        <v>174</v>
      </c>
      <c r="AD93" s="61">
        <v>161</v>
      </c>
      <c r="AE93" s="61">
        <v>157</v>
      </c>
      <c r="AF93" s="61">
        <v>148</v>
      </c>
      <c r="AG93" s="61">
        <v>130</v>
      </c>
      <c r="AH93" s="61">
        <v>116</v>
      </c>
      <c r="AI93" s="61">
        <v>94</v>
      </c>
      <c r="AJ93" s="61">
        <v>70</v>
      </c>
      <c r="AK93" s="61">
        <v>57</v>
      </c>
      <c r="AL93" s="61">
        <v>38</v>
      </c>
      <c r="AM93" s="61">
        <v>24</v>
      </c>
      <c r="AN93" s="61">
        <v>23</v>
      </c>
      <c r="AO93" s="61">
        <v>1</v>
      </c>
      <c r="AP93" s="61">
        <v>8</v>
      </c>
      <c r="AQ93" s="61">
        <v>11</v>
      </c>
      <c r="AR93" s="61">
        <v>24</v>
      </c>
      <c r="AS93" s="21">
        <v>1084</v>
      </c>
      <c r="AT93" s="24">
        <v>69</v>
      </c>
      <c r="AU93" s="59">
        <v>83</v>
      </c>
      <c r="AV93" s="50">
        <v>513</v>
      </c>
      <c r="AW93" s="51">
        <v>31</v>
      </c>
    </row>
    <row r="94" spans="2:49" ht="15.75" thickBot="1" x14ac:dyDescent="0.3">
      <c r="B94" s="24" t="s">
        <v>39</v>
      </c>
      <c r="C94" s="59">
        <v>5944</v>
      </c>
      <c r="D94" s="50" t="s">
        <v>133</v>
      </c>
      <c r="E94" s="51" t="s">
        <v>49</v>
      </c>
      <c r="F94" s="61">
        <f t="shared" si="9"/>
        <v>17380</v>
      </c>
      <c r="G94" s="61">
        <v>163</v>
      </c>
      <c r="H94" s="61">
        <v>180</v>
      </c>
      <c r="I94" s="61">
        <v>211</v>
      </c>
      <c r="J94" s="61">
        <v>191</v>
      </c>
      <c r="K94" s="61">
        <v>179</v>
      </c>
      <c r="L94" s="61">
        <v>176</v>
      </c>
      <c r="M94" s="61">
        <v>268</v>
      </c>
      <c r="N94" s="61">
        <v>261</v>
      </c>
      <c r="O94" s="61">
        <v>264</v>
      </c>
      <c r="P94" s="61">
        <v>229</v>
      </c>
      <c r="Q94" s="61">
        <v>226</v>
      </c>
      <c r="R94" s="61">
        <v>228</v>
      </c>
      <c r="S94" s="61">
        <v>218</v>
      </c>
      <c r="T94" s="61">
        <v>239</v>
      </c>
      <c r="U94" s="61">
        <v>209</v>
      </c>
      <c r="V94" s="61">
        <v>262</v>
      </c>
      <c r="W94" s="61">
        <v>274</v>
      </c>
      <c r="X94" s="61">
        <v>267</v>
      </c>
      <c r="Y94" s="61">
        <v>273</v>
      </c>
      <c r="Z94" s="61">
        <v>265</v>
      </c>
      <c r="AA94" s="61">
        <v>1295</v>
      </c>
      <c r="AB94" s="61">
        <v>1535</v>
      </c>
      <c r="AC94" s="61">
        <v>1459</v>
      </c>
      <c r="AD94" s="61">
        <v>1345</v>
      </c>
      <c r="AE94" s="61">
        <v>1312</v>
      </c>
      <c r="AF94" s="61">
        <v>1235</v>
      </c>
      <c r="AG94" s="61">
        <v>1087</v>
      </c>
      <c r="AH94" s="61">
        <v>970</v>
      </c>
      <c r="AI94" s="61">
        <v>784</v>
      </c>
      <c r="AJ94" s="61">
        <v>588</v>
      </c>
      <c r="AK94" s="61">
        <v>475</v>
      </c>
      <c r="AL94" s="61">
        <v>322</v>
      </c>
      <c r="AM94" s="61">
        <v>199</v>
      </c>
      <c r="AN94" s="61">
        <v>191</v>
      </c>
      <c r="AO94" s="61">
        <v>4</v>
      </c>
      <c r="AP94" s="61">
        <v>71</v>
      </c>
      <c r="AQ94" s="61">
        <v>92</v>
      </c>
      <c r="AR94" s="61">
        <v>197</v>
      </c>
      <c r="AS94" s="21">
        <v>9065</v>
      </c>
      <c r="AT94" s="24">
        <v>574</v>
      </c>
      <c r="AU94" s="59">
        <v>692</v>
      </c>
      <c r="AV94" s="50">
        <v>4289</v>
      </c>
      <c r="AW94" s="51">
        <v>256</v>
      </c>
    </row>
    <row r="95" spans="2:49" ht="15.75" thickBot="1" x14ac:dyDescent="0.3">
      <c r="B95" s="9" t="s">
        <v>30</v>
      </c>
      <c r="C95" s="5" t="s">
        <v>31</v>
      </c>
      <c r="D95" s="5" t="s">
        <v>134</v>
      </c>
      <c r="E95" s="6"/>
      <c r="F95" s="11">
        <f>SUM(F96:F104)</f>
        <v>212663</v>
      </c>
      <c r="G95" s="11">
        <f t="shared" ref="G95:AW95" si="10">SUM(G96:G104)</f>
        <v>1990</v>
      </c>
      <c r="H95" s="11">
        <f t="shared" si="10"/>
        <v>2201</v>
      </c>
      <c r="I95" s="11">
        <f t="shared" si="10"/>
        <v>2588</v>
      </c>
      <c r="J95" s="11">
        <f t="shared" si="10"/>
        <v>2340</v>
      </c>
      <c r="K95" s="11">
        <f t="shared" si="10"/>
        <v>2186</v>
      </c>
      <c r="L95" s="11">
        <f t="shared" si="10"/>
        <v>2155</v>
      </c>
      <c r="M95" s="11">
        <f t="shared" si="10"/>
        <v>3275</v>
      </c>
      <c r="N95" s="11">
        <f t="shared" si="10"/>
        <v>3189</v>
      </c>
      <c r="O95" s="11">
        <f t="shared" si="10"/>
        <v>3226</v>
      </c>
      <c r="P95" s="11">
        <f t="shared" si="10"/>
        <v>2803</v>
      </c>
      <c r="Q95" s="11">
        <f t="shared" si="10"/>
        <v>2769</v>
      </c>
      <c r="R95" s="11">
        <f t="shared" si="10"/>
        <v>2785</v>
      </c>
      <c r="S95" s="11">
        <f t="shared" si="10"/>
        <v>2671</v>
      </c>
      <c r="T95" s="11">
        <f t="shared" si="10"/>
        <v>2928</v>
      </c>
      <c r="U95" s="11">
        <f t="shared" si="10"/>
        <v>2556</v>
      </c>
      <c r="V95" s="11">
        <f t="shared" si="10"/>
        <v>3203</v>
      </c>
      <c r="W95" s="11">
        <f t="shared" si="10"/>
        <v>3350</v>
      </c>
      <c r="X95" s="11">
        <f t="shared" si="10"/>
        <v>3271</v>
      </c>
      <c r="Y95" s="11">
        <f t="shared" si="10"/>
        <v>3342</v>
      </c>
      <c r="Z95" s="11">
        <f t="shared" si="10"/>
        <v>3241</v>
      </c>
      <c r="AA95" s="11">
        <f t="shared" si="10"/>
        <v>15848</v>
      </c>
      <c r="AB95" s="11">
        <f t="shared" si="10"/>
        <v>18782</v>
      </c>
      <c r="AC95" s="11">
        <f t="shared" si="10"/>
        <v>17853</v>
      </c>
      <c r="AD95" s="11">
        <f t="shared" si="10"/>
        <v>16464</v>
      </c>
      <c r="AE95" s="11">
        <f t="shared" si="10"/>
        <v>16056</v>
      </c>
      <c r="AF95" s="11">
        <f t="shared" si="10"/>
        <v>15116</v>
      </c>
      <c r="AG95" s="11">
        <f t="shared" si="10"/>
        <v>13296</v>
      </c>
      <c r="AH95" s="11">
        <f t="shared" si="10"/>
        <v>11870</v>
      </c>
      <c r="AI95" s="11">
        <f t="shared" si="10"/>
        <v>9591</v>
      </c>
      <c r="AJ95" s="11">
        <f t="shared" si="10"/>
        <v>7200</v>
      </c>
      <c r="AK95" s="11">
        <f t="shared" si="10"/>
        <v>5806</v>
      </c>
      <c r="AL95" s="11">
        <f t="shared" si="10"/>
        <v>3936</v>
      </c>
      <c r="AM95" s="11">
        <f t="shared" si="10"/>
        <v>2436</v>
      </c>
      <c r="AN95" s="11">
        <f t="shared" si="10"/>
        <v>2340</v>
      </c>
      <c r="AO95" s="11">
        <f t="shared" si="10"/>
        <v>55</v>
      </c>
      <c r="AP95" s="11">
        <f t="shared" si="10"/>
        <v>869</v>
      </c>
      <c r="AQ95" s="11">
        <f t="shared" si="10"/>
        <v>1121</v>
      </c>
      <c r="AR95" s="11">
        <f t="shared" si="10"/>
        <v>2413</v>
      </c>
      <c r="AS95" s="22">
        <f t="shared" si="10"/>
        <v>110925</v>
      </c>
      <c r="AT95" s="9">
        <f t="shared" si="10"/>
        <v>7020</v>
      </c>
      <c r="AU95" s="5">
        <f t="shared" si="10"/>
        <v>8463</v>
      </c>
      <c r="AV95" s="5">
        <f t="shared" si="10"/>
        <v>52474</v>
      </c>
      <c r="AW95" s="6">
        <f t="shared" si="10"/>
        <v>3136</v>
      </c>
    </row>
    <row r="96" spans="2:49" x14ac:dyDescent="0.25">
      <c r="B96" s="27" t="s">
        <v>39</v>
      </c>
      <c r="C96" s="58">
        <v>5897</v>
      </c>
      <c r="D96" s="48" t="s">
        <v>135</v>
      </c>
      <c r="E96" s="49" t="s">
        <v>49</v>
      </c>
      <c r="F96" s="30">
        <f t="shared" ref="F96:F104" si="11">SUM(G96:AN96)</f>
        <v>49380</v>
      </c>
      <c r="G96" s="30">
        <v>462</v>
      </c>
      <c r="H96" s="30">
        <v>511</v>
      </c>
      <c r="I96" s="30">
        <v>601</v>
      </c>
      <c r="J96" s="30">
        <v>543</v>
      </c>
      <c r="K96" s="30">
        <v>508</v>
      </c>
      <c r="L96" s="30">
        <v>500</v>
      </c>
      <c r="M96" s="30">
        <v>760</v>
      </c>
      <c r="N96" s="30">
        <v>741</v>
      </c>
      <c r="O96" s="30">
        <v>749</v>
      </c>
      <c r="P96" s="30">
        <v>651</v>
      </c>
      <c r="Q96" s="30">
        <v>643</v>
      </c>
      <c r="R96" s="30">
        <v>647</v>
      </c>
      <c r="S96" s="30">
        <v>620</v>
      </c>
      <c r="T96" s="30">
        <v>680</v>
      </c>
      <c r="U96" s="30">
        <v>593</v>
      </c>
      <c r="V96" s="30">
        <v>744</v>
      </c>
      <c r="W96" s="30">
        <v>778</v>
      </c>
      <c r="X96" s="30">
        <v>760</v>
      </c>
      <c r="Y96" s="30">
        <v>776</v>
      </c>
      <c r="Z96" s="30">
        <v>752</v>
      </c>
      <c r="AA96" s="30">
        <v>3680</v>
      </c>
      <c r="AB96" s="30">
        <v>4361</v>
      </c>
      <c r="AC96" s="30">
        <v>4146</v>
      </c>
      <c r="AD96" s="30">
        <v>3823</v>
      </c>
      <c r="AE96" s="30">
        <v>3728</v>
      </c>
      <c r="AF96" s="30">
        <v>3510</v>
      </c>
      <c r="AG96" s="30">
        <v>3087</v>
      </c>
      <c r="AH96" s="30">
        <v>2756</v>
      </c>
      <c r="AI96" s="30">
        <v>2227</v>
      </c>
      <c r="AJ96" s="30">
        <v>1672</v>
      </c>
      <c r="AK96" s="30">
        <v>1348</v>
      </c>
      <c r="AL96" s="30">
        <v>914</v>
      </c>
      <c r="AM96" s="30">
        <v>566</v>
      </c>
      <c r="AN96" s="30">
        <v>543</v>
      </c>
      <c r="AO96" s="30">
        <v>13</v>
      </c>
      <c r="AP96" s="30">
        <v>202</v>
      </c>
      <c r="AQ96" s="30">
        <v>260</v>
      </c>
      <c r="AR96" s="30">
        <v>560</v>
      </c>
      <c r="AS96" s="31">
        <v>25757</v>
      </c>
      <c r="AT96" s="27">
        <v>1630</v>
      </c>
      <c r="AU96" s="58">
        <v>1965</v>
      </c>
      <c r="AV96" s="48">
        <v>12185</v>
      </c>
      <c r="AW96" s="49">
        <v>728</v>
      </c>
    </row>
    <row r="97" spans="2:49" x14ac:dyDescent="0.25">
      <c r="B97" s="24" t="s">
        <v>39</v>
      </c>
      <c r="C97" s="59">
        <v>5901</v>
      </c>
      <c r="D97" s="50" t="s">
        <v>136</v>
      </c>
      <c r="E97" s="51" t="s">
        <v>54</v>
      </c>
      <c r="F97" s="61">
        <f t="shared" si="11"/>
        <v>16143</v>
      </c>
      <c r="G97" s="61">
        <v>151</v>
      </c>
      <c r="H97" s="61">
        <v>167</v>
      </c>
      <c r="I97" s="61">
        <v>196</v>
      </c>
      <c r="J97" s="61">
        <v>178</v>
      </c>
      <c r="K97" s="61">
        <v>166</v>
      </c>
      <c r="L97" s="61">
        <v>164</v>
      </c>
      <c r="M97" s="61">
        <v>249</v>
      </c>
      <c r="N97" s="61">
        <v>242</v>
      </c>
      <c r="O97" s="61">
        <v>245</v>
      </c>
      <c r="P97" s="61">
        <v>213</v>
      </c>
      <c r="Q97" s="61">
        <v>210</v>
      </c>
      <c r="R97" s="61">
        <v>211</v>
      </c>
      <c r="S97" s="61">
        <v>203</v>
      </c>
      <c r="T97" s="61">
        <v>222</v>
      </c>
      <c r="U97" s="61">
        <v>194</v>
      </c>
      <c r="V97" s="61">
        <v>243</v>
      </c>
      <c r="W97" s="61">
        <v>254</v>
      </c>
      <c r="X97" s="61">
        <v>248</v>
      </c>
      <c r="Y97" s="61">
        <v>254</v>
      </c>
      <c r="Z97" s="61">
        <v>246</v>
      </c>
      <c r="AA97" s="61">
        <v>1203</v>
      </c>
      <c r="AB97" s="61">
        <v>1426</v>
      </c>
      <c r="AC97" s="61">
        <v>1355</v>
      </c>
      <c r="AD97" s="61">
        <v>1250</v>
      </c>
      <c r="AE97" s="61">
        <v>1219</v>
      </c>
      <c r="AF97" s="61">
        <v>1147</v>
      </c>
      <c r="AG97" s="61">
        <v>1009</v>
      </c>
      <c r="AH97" s="61">
        <v>901</v>
      </c>
      <c r="AI97" s="61">
        <v>728</v>
      </c>
      <c r="AJ97" s="61">
        <v>546</v>
      </c>
      <c r="AK97" s="61">
        <v>441</v>
      </c>
      <c r="AL97" s="61">
        <v>299</v>
      </c>
      <c r="AM97" s="61">
        <v>185</v>
      </c>
      <c r="AN97" s="61">
        <v>178</v>
      </c>
      <c r="AO97" s="61">
        <v>4</v>
      </c>
      <c r="AP97" s="61">
        <v>66</v>
      </c>
      <c r="AQ97" s="61">
        <v>85</v>
      </c>
      <c r="AR97" s="61">
        <v>183</v>
      </c>
      <c r="AS97" s="21">
        <v>8420</v>
      </c>
      <c r="AT97" s="24">
        <v>533</v>
      </c>
      <c r="AU97" s="59">
        <v>642</v>
      </c>
      <c r="AV97" s="50">
        <v>3983</v>
      </c>
      <c r="AW97" s="51">
        <v>238</v>
      </c>
    </row>
    <row r="98" spans="2:49" x14ac:dyDescent="0.25">
      <c r="B98" s="24" t="s">
        <v>39</v>
      </c>
      <c r="C98" s="59">
        <v>5898</v>
      </c>
      <c r="D98" s="50" t="s">
        <v>137</v>
      </c>
      <c r="E98" s="51" t="s">
        <v>49</v>
      </c>
      <c r="F98" s="61">
        <f t="shared" si="11"/>
        <v>18610</v>
      </c>
      <c r="G98" s="61">
        <v>174</v>
      </c>
      <c r="H98" s="61">
        <v>193</v>
      </c>
      <c r="I98" s="61">
        <v>226</v>
      </c>
      <c r="J98" s="61">
        <v>205</v>
      </c>
      <c r="K98" s="61">
        <v>191</v>
      </c>
      <c r="L98" s="61">
        <v>189</v>
      </c>
      <c r="M98" s="61">
        <v>287</v>
      </c>
      <c r="N98" s="61">
        <v>279</v>
      </c>
      <c r="O98" s="61">
        <v>282</v>
      </c>
      <c r="P98" s="61">
        <v>245</v>
      </c>
      <c r="Q98" s="61">
        <v>242</v>
      </c>
      <c r="R98" s="61">
        <v>244</v>
      </c>
      <c r="S98" s="61">
        <v>234</v>
      </c>
      <c r="T98" s="61">
        <v>256</v>
      </c>
      <c r="U98" s="61">
        <v>224</v>
      </c>
      <c r="V98" s="61">
        <v>280</v>
      </c>
      <c r="W98" s="61">
        <v>293</v>
      </c>
      <c r="X98" s="61">
        <v>286</v>
      </c>
      <c r="Y98" s="61">
        <v>292</v>
      </c>
      <c r="Z98" s="61">
        <v>284</v>
      </c>
      <c r="AA98" s="61">
        <v>1387</v>
      </c>
      <c r="AB98" s="61">
        <v>1644</v>
      </c>
      <c r="AC98" s="61">
        <v>1562</v>
      </c>
      <c r="AD98" s="61">
        <v>1441</v>
      </c>
      <c r="AE98" s="61">
        <v>1405</v>
      </c>
      <c r="AF98" s="61">
        <v>1323</v>
      </c>
      <c r="AG98" s="61">
        <v>1164</v>
      </c>
      <c r="AH98" s="61">
        <v>1039</v>
      </c>
      <c r="AI98" s="61">
        <v>839</v>
      </c>
      <c r="AJ98" s="61">
        <v>630</v>
      </c>
      <c r="AK98" s="61">
        <v>508</v>
      </c>
      <c r="AL98" s="61">
        <v>344</v>
      </c>
      <c r="AM98" s="61">
        <v>213</v>
      </c>
      <c r="AN98" s="61">
        <v>205</v>
      </c>
      <c r="AO98" s="61">
        <v>5</v>
      </c>
      <c r="AP98" s="61">
        <v>76</v>
      </c>
      <c r="AQ98" s="61">
        <v>98</v>
      </c>
      <c r="AR98" s="61">
        <v>211</v>
      </c>
      <c r="AS98" s="21">
        <v>9707</v>
      </c>
      <c r="AT98" s="24">
        <v>614</v>
      </c>
      <c r="AU98" s="59">
        <v>741</v>
      </c>
      <c r="AV98" s="50">
        <v>4592</v>
      </c>
      <c r="AW98" s="51">
        <v>274</v>
      </c>
    </row>
    <row r="99" spans="2:49" x14ac:dyDescent="0.25">
      <c r="B99" s="24" t="s">
        <v>39</v>
      </c>
      <c r="C99" s="59">
        <v>5902</v>
      </c>
      <c r="D99" s="50" t="s">
        <v>138</v>
      </c>
      <c r="E99" s="51" t="s">
        <v>49</v>
      </c>
      <c r="F99" s="61">
        <f t="shared" si="11"/>
        <v>19365</v>
      </c>
      <c r="G99" s="61">
        <v>181</v>
      </c>
      <c r="H99" s="61">
        <v>200</v>
      </c>
      <c r="I99" s="61">
        <v>236</v>
      </c>
      <c r="J99" s="61">
        <v>213</v>
      </c>
      <c r="K99" s="61">
        <v>199</v>
      </c>
      <c r="L99" s="61">
        <v>196</v>
      </c>
      <c r="M99" s="61">
        <v>298</v>
      </c>
      <c r="N99" s="61">
        <v>290</v>
      </c>
      <c r="O99" s="61">
        <v>294</v>
      </c>
      <c r="P99" s="61">
        <v>255</v>
      </c>
      <c r="Q99" s="61">
        <v>252</v>
      </c>
      <c r="R99" s="61">
        <v>254</v>
      </c>
      <c r="S99" s="61">
        <v>243</v>
      </c>
      <c r="T99" s="61">
        <v>267</v>
      </c>
      <c r="U99" s="61">
        <v>233</v>
      </c>
      <c r="V99" s="61">
        <v>292</v>
      </c>
      <c r="W99" s="61">
        <v>305</v>
      </c>
      <c r="X99" s="61">
        <v>298</v>
      </c>
      <c r="Y99" s="61">
        <v>304</v>
      </c>
      <c r="Z99" s="61">
        <v>295</v>
      </c>
      <c r="AA99" s="61">
        <v>1443</v>
      </c>
      <c r="AB99" s="61">
        <v>1710</v>
      </c>
      <c r="AC99" s="61">
        <v>1626</v>
      </c>
      <c r="AD99" s="61">
        <v>1499</v>
      </c>
      <c r="AE99" s="61">
        <v>1462</v>
      </c>
      <c r="AF99" s="61">
        <v>1377</v>
      </c>
      <c r="AG99" s="61">
        <v>1211</v>
      </c>
      <c r="AH99" s="61">
        <v>1081</v>
      </c>
      <c r="AI99" s="61">
        <v>873</v>
      </c>
      <c r="AJ99" s="61">
        <v>656</v>
      </c>
      <c r="AK99" s="61">
        <v>529</v>
      </c>
      <c r="AL99" s="61">
        <v>358</v>
      </c>
      <c r="AM99" s="61">
        <v>222</v>
      </c>
      <c r="AN99" s="61">
        <v>213</v>
      </c>
      <c r="AO99" s="61">
        <v>5</v>
      </c>
      <c r="AP99" s="61">
        <v>79</v>
      </c>
      <c r="AQ99" s="61">
        <v>102</v>
      </c>
      <c r="AR99" s="61">
        <v>220</v>
      </c>
      <c r="AS99" s="21">
        <v>10102</v>
      </c>
      <c r="AT99" s="24">
        <v>639</v>
      </c>
      <c r="AU99" s="59">
        <v>771</v>
      </c>
      <c r="AV99" s="50">
        <v>4779</v>
      </c>
      <c r="AW99" s="51">
        <v>286</v>
      </c>
    </row>
    <row r="100" spans="2:49" x14ac:dyDescent="0.25">
      <c r="B100" s="24" t="s">
        <v>39</v>
      </c>
      <c r="C100" s="59">
        <v>5900</v>
      </c>
      <c r="D100" s="50" t="s">
        <v>139</v>
      </c>
      <c r="E100" s="51" t="s">
        <v>49</v>
      </c>
      <c r="F100" s="61">
        <f t="shared" si="11"/>
        <v>34079</v>
      </c>
      <c r="G100" s="61">
        <v>319</v>
      </c>
      <c r="H100" s="61">
        <v>353</v>
      </c>
      <c r="I100" s="61">
        <v>415</v>
      </c>
      <c r="J100" s="61">
        <v>375</v>
      </c>
      <c r="K100" s="61">
        <v>350</v>
      </c>
      <c r="L100" s="61">
        <v>345</v>
      </c>
      <c r="M100" s="61">
        <v>525</v>
      </c>
      <c r="N100" s="61">
        <v>511</v>
      </c>
      <c r="O100" s="61">
        <v>517</v>
      </c>
      <c r="P100" s="61">
        <v>449</v>
      </c>
      <c r="Q100" s="61">
        <v>444</v>
      </c>
      <c r="R100" s="61">
        <v>446</v>
      </c>
      <c r="S100" s="61">
        <v>428</v>
      </c>
      <c r="T100" s="61">
        <v>469</v>
      </c>
      <c r="U100" s="61">
        <v>410</v>
      </c>
      <c r="V100" s="61">
        <v>513</v>
      </c>
      <c r="W100" s="61">
        <v>537</v>
      </c>
      <c r="X100" s="61">
        <v>524</v>
      </c>
      <c r="Y100" s="61">
        <v>536</v>
      </c>
      <c r="Z100" s="61">
        <v>519</v>
      </c>
      <c r="AA100" s="61">
        <v>2540</v>
      </c>
      <c r="AB100" s="61">
        <v>3010</v>
      </c>
      <c r="AC100" s="61">
        <v>2861</v>
      </c>
      <c r="AD100" s="61">
        <v>2638</v>
      </c>
      <c r="AE100" s="61">
        <v>2573</v>
      </c>
      <c r="AF100" s="61">
        <v>2422</v>
      </c>
      <c r="AG100" s="61">
        <v>2131</v>
      </c>
      <c r="AH100" s="61">
        <v>1902</v>
      </c>
      <c r="AI100" s="61">
        <v>1537</v>
      </c>
      <c r="AJ100" s="61">
        <v>1154</v>
      </c>
      <c r="AK100" s="61">
        <v>930</v>
      </c>
      <c r="AL100" s="61">
        <v>631</v>
      </c>
      <c r="AM100" s="61">
        <v>390</v>
      </c>
      <c r="AN100" s="61">
        <v>375</v>
      </c>
      <c r="AO100" s="61">
        <v>9</v>
      </c>
      <c r="AP100" s="61">
        <v>139</v>
      </c>
      <c r="AQ100" s="61">
        <v>180</v>
      </c>
      <c r="AR100" s="61">
        <v>387</v>
      </c>
      <c r="AS100" s="21">
        <v>17776</v>
      </c>
      <c r="AT100" s="24">
        <v>1125</v>
      </c>
      <c r="AU100" s="59">
        <v>1356</v>
      </c>
      <c r="AV100" s="50">
        <v>8409</v>
      </c>
      <c r="AW100" s="51">
        <v>503</v>
      </c>
    </row>
    <row r="101" spans="2:49" x14ac:dyDescent="0.25">
      <c r="B101" s="24" t="s">
        <v>39</v>
      </c>
      <c r="C101" s="59">
        <v>33728</v>
      </c>
      <c r="D101" s="50" t="s">
        <v>140</v>
      </c>
      <c r="E101" s="51" t="s">
        <v>54</v>
      </c>
      <c r="F101" s="61">
        <f t="shared" si="11"/>
        <v>17821</v>
      </c>
      <c r="G101" s="61">
        <v>167</v>
      </c>
      <c r="H101" s="61">
        <v>184</v>
      </c>
      <c r="I101" s="61">
        <v>217</v>
      </c>
      <c r="J101" s="61">
        <v>196</v>
      </c>
      <c r="K101" s="61">
        <v>183</v>
      </c>
      <c r="L101" s="61">
        <v>181</v>
      </c>
      <c r="M101" s="61">
        <v>274</v>
      </c>
      <c r="N101" s="61">
        <v>267</v>
      </c>
      <c r="O101" s="61">
        <v>270</v>
      </c>
      <c r="P101" s="61">
        <v>235</v>
      </c>
      <c r="Q101" s="61">
        <v>232</v>
      </c>
      <c r="R101" s="61">
        <v>233</v>
      </c>
      <c r="S101" s="61">
        <v>224</v>
      </c>
      <c r="T101" s="61">
        <v>245</v>
      </c>
      <c r="U101" s="61">
        <v>214</v>
      </c>
      <c r="V101" s="61">
        <v>268</v>
      </c>
      <c r="W101" s="61">
        <v>281</v>
      </c>
      <c r="X101" s="61">
        <v>274</v>
      </c>
      <c r="Y101" s="61">
        <v>280</v>
      </c>
      <c r="Z101" s="61">
        <v>272</v>
      </c>
      <c r="AA101" s="61">
        <v>1328</v>
      </c>
      <c r="AB101" s="61">
        <v>1574</v>
      </c>
      <c r="AC101" s="61">
        <v>1496</v>
      </c>
      <c r="AD101" s="61">
        <v>1380</v>
      </c>
      <c r="AE101" s="61">
        <v>1346</v>
      </c>
      <c r="AF101" s="61">
        <v>1267</v>
      </c>
      <c r="AG101" s="61">
        <v>1114</v>
      </c>
      <c r="AH101" s="61">
        <v>995</v>
      </c>
      <c r="AI101" s="61">
        <v>804</v>
      </c>
      <c r="AJ101" s="61">
        <v>603</v>
      </c>
      <c r="AK101" s="61">
        <v>487</v>
      </c>
      <c r="AL101" s="61">
        <v>330</v>
      </c>
      <c r="AM101" s="61">
        <v>204</v>
      </c>
      <c r="AN101" s="61">
        <v>196</v>
      </c>
      <c r="AO101" s="61">
        <v>5</v>
      </c>
      <c r="AP101" s="61">
        <v>73</v>
      </c>
      <c r="AQ101" s="61">
        <v>94</v>
      </c>
      <c r="AR101" s="61">
        <v>202</v>
      </c>
      <c r="AS101" s="21">
        <v>9297</v>
      </c>
      <c r="AT101" s="24">
        <v>589</v>
      </c>
      <c r="AU101" s="59">
        <v>709</v>
      </c>
      <c r="AV101" s="50">
        <v>4398</v>
      </c>
      <c r="AW101" s="51">
        <v>263</v>
      </c>
    </row>
    <row r="102" spans="2:49" x14ac:dyDescent="0.25">
      <c r="B102" s="24" t="s">
        <v>39</v>
      </c>
      <c r="C102" s="59">
        <v>10093</v>
      </c>
      <c r="D102" s="50" t="s">
        <v>141</v>
      </c>
      <c r="E102" s="51" t="s">
        <v>54</v>
      </c>
      <c r="F102" s="61">
        <f t="shared" si="11"/>
        <v>17183</v>
      </c>
      <c r="G102" s="61">
        <v>161</v>
      </c>
      <c r="H102" s="61">
        <v>178</v>
      </c>
      <c r="I102" s="61">
        <v>209</v>
      </c>
      <c r="J102" s="61">
        <v>189</v>
      </c>
      <c r="K102" s="61">
        <v>177</v>
      </c>
      <c r="L102" s="61">
        <v>174</v>
      </c>
      <c r="M102" s="61">
        <v>265</v>
      </c>
      <c r="N102" s="61">
        <v>258</v>
      </c>
      <c r="O102" s="61">
        <v>261</v>
      </c>
      <c r="P102" s="61">
        <v>227</v>
      </c>
      <c r="Q102" s="61">
        <v>224</v>
      </c>
      <c r="R102" s="61">
        <v>225</v>
      </c>
      <c r="S102" s="61">
        <v>216</v>
      </c>
      <c r="T102" s="61">
        <v>237</v>
      </c>
      <c r="U102" s="61">
        <v>206</v>
      </c>
      <c r="V102" s="61">
        <v>259</v>
      </c>
      <c r="W102" s="61">
        <v>271</v>
      </c>
      <c r="X102" s="61">
        <v>264</v>
      </c>
      <c r="Y102" s="61">
        <v>270</v>
      </c>
      <c r="Z102" s="61">
        <v>262</v>
      </c>
      <c r="AA102" s="61">
        <v>1280</v>
      </c>
      <c r="AB102" s="61">
        <v>1517</v>
      </c>
      <c r="AC102" s="61">
        <v>1442</v>
      </c>
      <c r="AD102" s="61">
        <v>1330</v>
      </c>
      <c r="AE102" s="61">
        <v>1297</v>
      </c>
      <c r="AF102" s="61">
        <v>1221</v>
      </c>
      <c r="AG102" s="61">
        <v>1074</v>
      </c>
      <c r="AH102" s="61">
        <v>959</v>
      </c>
      <c r="AI102" s="61">
        <v>775</v>
      </c>
      <c r="AJ102" s="61">
        <v>582</v>
      </c>
      <c r="AK102" s="61">
        <v>469</v>
      </c>
      <c r="AL102" s="61">
        <v>318</v>
      </c>
      <c r="AM102" s="61">
        <v>197</v>
      </c>
      <c r="AN102" s="61">
        <v>189</v>
      </c>
      <c r="AO102" s="61">
        <v>4</v>
      </c>
      <c r="AP102" s="61">
        <v>70</v>
      </c>
      <c r="AQ102" s="61">
        <v>91</v>
      </c>
      <c r="AR102" s="61">
        <v>195</v>
      </c>
      <c r="AS102" s="21">
        <v>8961</v>
      </c>
      <c r="AT102" s="24">
        <v>567</v>
      </c>
      <c r="AU102" s="59">
        <v>684</v>
      </c>
      <c r="AV102" s="50">
        <v>4239</v>
      </c>
      <c r="AW102" s="51">
        <v>253</v>
      </c>
    </row>
    <row r="103" spans="2:49" x14ac:dyDescent="0.25">
      <c r="B103" s="24" t="s">
        <v>39</v>
      </c>
      <c r="C103" s="59">
        <v>5899</v>
      </c>
      <c r="D103" s="50" t="s">
        <v>142</v>
      </c>
      <c r="E103" s="51" t="s">
        <v>54</v>
      </c>
      <c r="F103" s="61">
        <f t="shared" si="11"/>
        <v>40082</v>
      </c>
      <c r="G103" s="61">
        <v>375</v>
      </c>
      <c r="H103" s="61">
        <v>415</v>
      </c>
      <c r="I103" s="61">
        <v>488</v>
      </c>
      <c r="J103" s="61">
        <v>441</v>
      </c>
      <c r="K103" s="61">
        <v>412</v>
      </c>
      <c r="L103" s="61">
        <v>406</v>
      </c>
      <c r="M103" s="61">
        <v>617</v>
      </c>
      <c r="N103" s="61">
        <v>601</v>
      </c>
      <c r="O103" s="61">
        <v>608</v>
      </c>
      <c r="P103" s="61">
        <v>528</v>
      </c>
      <c r="Q103" s="61">
        <v>522</v>
      </c>
      <c r="R103" s="61">
        <v>525</v>
      </c>
      <c r="S103" s="61">
        <v>503</v>
      </c>
      <c r="T103" s="61">
        <v>552</v>
      </c>
      <c r="U103" s="61">
        <v>482</v>
      </c>
      <c r="V103" s="61">
        <v>604</v>
      </c>
      <c r="W103" s="61">
        <v>631</v>
      </c>
      <c r="X103" s="61">
        <v>617</v>
      </c>
      <c r="Y103" s="61">
        <v>630</v>
      </c>
      <c r="Z103" s="61">
        <v>611</v>
      </c>
      <c r="AA103" s="61">
        <v>2987</v>
      </c>
      <c r="AB103" s="61">
        <v>3540</v>
      </c>
      <c r="AC103" s="61">
        <v>3365</v>
      </c>
      <c r="AD103" s="61">
        <v>3103</v>
      </c>
      <c r="AE103" s="61">
        <v>3026</v>
      </c>
      <c r="AF103" s="61">
        <v>2849</v>
      </c>
      <c r="AG103" s="61">
        <v>2506</v>
      </c>
      <c r="AH103" s="61">
        <v>2237</v>
      </c>
      <c r="AI103" s="61">
        <v>1808</v>
      </c>
      <c r="AJ103" s="61">
        <v>1357</v>
      </c>
      <c r="AK103" s="61">
        <v>1094</v>
      </c>
      <c r="AL103" s="61">
        <v>742</v>
      </c>
      <c r="AM103" s="61">
        <v>459</v>
      </c>
      <c r="AN103" s="61">
        <v>441</v>
      </c>
      <c r="AO103" s="61">
        <v>10</v>
      </c>
      <c r="AP103" s="61">
        <v>164</v>
      </c>
      <c r="AQ103" s="61">
        <v>211</v>
      </c>
      <c r="AR103" s="61">
        <v>455</v>
      </c>
      <c r="AS103" s="21">
        <v>20905</v>
      </c>
      <c r="AT103" s="24">
        <v>1323</v>
      </c>
      <c r="AU103" s="59">
        <v>1595</v>
      </c>
      <c r="AV103" s="50">
        <v>9889</v>
      </c>
      <c r="AW103" s="51">
        <v>591</v>
      </c>
    </row>
    <row r="104" spans="2:49" ht="15.75" thickBot="1" x14ac:dyDescent="0.3">
      <c r="B104" s="28" t="s">
        <v>39</v>
      </c>
      <c r="C104" s="32">
        <v>34187</v>
      </c>
      <c r="D104" s="29" t="s">
        <v>143</v>
      </c>
      <c r="E104" s="33" t="s">
        <v>54</v>
      </c>
      <c r="F104" s="154">
        <f t="shared" si="11"/>
        <v>0</v>
      </c>
      <c r="G104" s="154">
        <v>0</v>
      </c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  <c r="N104" s="154">
        <v>0</v>
      </c>
      <c r="O104" s="154">
        <v>0</v>
      </c>
      <c r="P104" s="154">
        <v>0</v>
      </c>
      <c r="Q104" s="154">
        <v>0</v>
      </c>
      <c r="R104" s="154">
        <v>0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154">
        <v>0</v>
      </c>
      <c r="AF104" s="154">
        <v>0</v>
      </c>
      <c r="AG104" s="154">
        <v>0</v>
      </c>
      <c r="AH104" s="154">
        <v>0</v>
      </c>
      <c r="AI104" s="154">
        <v>0</v>
      </c>
      <c r="AJ104" s="154">
        <v>0</v>
      </c>
      <c r="AK104" s="154">
        <v>0</v>
      </c>
      <c r="AL104" s="154">
        <v>0</v>
      </c>
      <c r="AM104" s="154">
        <v>0</v>
      </c>
      <c r="AN104" s="154">
        <v>0</v>
      </c>
      <c r="AO104" s="154">
        <v>0</v>
      </c>
      <c r="AP104" s="154">
        <v>0</v>
      </c>
      <c r="AQ104" s="154">
        <v>0</v>
      </c>
      <c r="AR104" s="154">
        <v>0</v>
      </c>
      <c r="AS104" s="155">
        <v>0</v>
      </c>
      <c r="AT104" s="28">
        <v>0</v>
      </c>
      <c r="AU104" s="32">
        <v>0</v>
      </c>
      <c r="AV104" s="29">
        <v>0</v>
      </c>
      <c r="AW104" s="33">
        <v>0</v>
      </c>
    </row>
    <row r="105" spans="2:49" x14ac:dyDescent="0.25">
      <c r="B105" s="47" t="s">
        <v>189</v>
      </c>
    </row>
    <row r="106" spans="2:49" x14ac:dyDescent="0.25">
      <c r="B106" s="47" t="s">
        <v>144</v>
      </c>
    </row>
    <row r="107" spans="2:49" x14ac:dyDescent="0.25">
      <c r="B107" s="47" t="s">
        <v>145</v>
      </c>
    </row>
    <row r="108" spans="2:49" x14ac:dyDescent="0.25">
      <c r="B108" s="47" t="s">
        <v>146</v>
      </c>
    </row>
    <row r="110" spans="2:49" ht="15.75" thickBot="1" x14ac:dyDescent="0.3"/>
    <row r="111" spans="2:49" ht="15.75" thickBot="1" x14ac:dyDescent="0.3">
      <c r="D111" s="218" t="s">
        <v>147</v>
      </c>
      <c r="E111" s="219"/>
      <c r="F111" s="222" t="s">
        <v>0</v>
      </c>
      <c r="G111" s="156" t="s">
        <v>1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8"/>
      <c r="AA111" s="159" t="s">
        <v>2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60"/>
      <c r="AN111" s="161"/>
      <c r="AO111" s="224" t="s">
        <v>3</v>
      </c>
      <c r="AP111" s="225"/>
      <c r="AQ111" s="225"/>
      <c r="AR111" s="226" t="s">
        <v>4</v>
      </c>
      <c r="AS111" s="226" t="s">
        <v>5</v>
      </c>
      <c r="AT111" s="229" t="s">
        <v>6</v>
      </c>
      <c r="AU111" s="229"/>
      <c r="AV111" s="229"/>
      <c r="AW111" s="226" t="s">
        <v>7</v>
      </c>
    </row>
    <row r="112" spans="2:49" ht="15.75" thickBot="1" x14ac:dyDescent="0.3">
      <c r="D112" s="220"/>
      <c r="E112" s="221"/>
      <c r="F112" s="223"/>
      <c r="G112" s="162" t="s">
        <v>8</v>
      </c>
      <c r="H112" s="163">
        <v>1</v>
      </c>
      <c r="I112" s="164">
        <v>2</v>
      </c>
      <c r="J112" s="164">
        <v>3</v>
      </c>
      <c r="K112" s="165">
        <v>4</v>
      </c>
      <c r="L112" s="164">
        <v>5</v>
      </c>
      <c r="M112" s="164">
        <v>6</v>
      </c>
      <c r="N112" s="163">
        <v>7</v>
      </c>
      <c r="O112" s="164">
        <v>8</v>
      </c>
      <c r="P112" s="165">
        <v>9</v>
      </c>
      <c r="Q112" s="164">
        <v>10</v>
      </c>
      <c r="R112" s="163">
        <v>11</v>
      </c>
      <c r="S112" s="164">
        <v>12</v>
      </c>
      <c r="T112" s="164">
        <v>13</v>
      </c>
      <c r="U112" s="165">
        <v>14</v>
      </c>
      <c r="V112" s="164">
        <v>15</v>
      </c>
      <c r="W112" s="163">
        <v>16</v>
      </c>
      <c r="X112" s="164">
        <v>17</v>
      </c>
      <c r="Y112" s="164">
        <v>18</v>
      </c>
      <c r="Z112" s="165">
        <v>19</v>
      </c>
      <c r="AA112" s="164" t="s">
        <v>9</v>
      </c>
      <c r="AB112" s="163" t="s">
        <v>10</v>
      </c>
      <c r="AC112" s="164" t="s">
        <v>11</v>
      </c>
      <c r="AD112" s="163" t="s">
        <v>12</v>
      </c>
      <c r="AE112" s="164" t="s">
        <v>13</v>
      </c>
      <c r="AF112" s="163" t="s">
        <v>14</v>
      </c>
      <c r="AG112" s="164" t="s">
        <v>15</v>
      </c>
      <c r="AH112" s="163" t="s">
        <v>16</v>
      </c>
      <c r="AI112" s="164" t="s">
        <v>17</v>
      </c>
      <c r="AJ112" s="163" t="s">
        <v>18</v>
      </c>
      <c r="AK112" s="164" t="s">
        <v>19</v>
      </c>
      <c r="AL112" s="163" t="s">
        <v>20</v>
      </c>
      <c r="AM112" s="164" t="s">
        <v>21</v>
      </c>
      <c r="AN112" s="165" t="s">
        <v>22</v>
      </c>
      <c r="AO112" s="166" t="s">
        <v>23</v>
      </c>
      <c r="AP112" s="166" t="s">
        <v>24</v>
      </c>
      <c r="AQ112" s="166" t="s">
        <v>25</v>
      </c>
      <c r="AR112" s="227"/>
      <c r="AS112" s="228"/>
      <c r="AT112" s="167" t="s">
        <v>26</v>
      </c>
      <c r="AU112" s="173" t="s">
        <v>27</v>
      </c>
      <c r="AV112" s="173" t="s">
        <v>28</v>
      </c>
      <c r="AW112" s="230"/>
    </row>
    <row r="113" spans="4:49" ht="15.75" thickBot="1" x14ac:dyDescent="0.3">
      <c r="D113" s="236" t="s">
        <v>29</v>
      </c>
      <c r="E113" s="237"/>
      <c r="F113" s="43">
        <f>SUM(F114:F120)</f>
        <v>1770550</v>
      </c>
      <c r="G113" s="43">
        <f t="shared" ref="G113:AW113" si="12">SUM(G114:G120)</f>
        <v>18025</v>
      </c>
      <c r="H113" s="43">
        <f t="shared" si="12"/>
        <v>19795</v>
      </c>
      <c r="I113" s="43">
        <f t="shared" si="12"/>
        <v>22087</v>
      </c>
      <c r="J113" s="43">
        <f t="shared" si="12"/>
        <v>21382</v>
      </c>
      <c r="K113" s="43">
        <f t="shared" si="12"/>
        <v>22798</v>
      </c>
      <c r="L113" s="43">
        <f t="shared" si="12"/>
        <v>23405</v>
      </c>
      <c r="M113" s="43">
        <f t="shared" si="12"/>
        <v>26526</v>
      </c>
      <c r="N113" s="43">
        <f t="shared" si="12"/>
        <v>26410</v>
      </c>
      <c r="O113" s="43">
        <f t="shared" si="12"/>
        <v>26133</v>
      </c>
      <c r="P113" s="43">
        <f t="shared" si="12"/>
        <v>21765</v>
      </c>
      <c r="Q113" s="43">
        <f t="shared" si="12"/>
        <v>22626</v>
      </c>
      <c r="R113" s="43">
        <f t="shared" si="12"/>
        <v>22515</v>
      </c>
      <c r="S113" s="43">
        <f t="shared" si="12"/>
        <v>22664</v>
      </c>
      <c r="T113" s="43">
        <f t="shared" si="12"/>
        <v>22840</v>
      </c>
      <c r="U113" s="43">
        <f t="shared" si="12"/>
        <v>20897</v>
      </c>
      <c r="V113" s="43">
        <f t="shared" si="12"/>
        <v>25935</v>
      </c>
      <c r="W113" s="43">
        <f t="shared" si="12"/>
        <v>26537</v>
      </c>
      <c r="X113" s="43">
        <f t="shared" si="12"/>
        <v>26074</v>
      </c>
      <c r="Y113" s="43">
        <f t="shared" si="12"/>
        <v>25171</v>
      </c>
      <c r="Z113" s="43">
        <f t="shared" si="12"/>
        <v>24658</v>
      </c>
      <c r="AA113" s="43">
        <f t="shared" si="12"/>
        <v>126804</v>
      </c>
      <c r="AB113" s="43">
        <f t="shared" si="12"/>
        <v>150814</v>
      </c>
      <c r="AC113" s="43">
        <f t="shared" si="12"/>
        <v>151484</v>
      </c>
      <c r="AD113" s="43">
        <f t="shared" si="12"/>
        <v>141766</v>
      </c>
      <c r="AE113" s="43">
        <f t="shared" si="12"/>
        <v>137409</v>
      </c>
      <c r="AF113" s="43">
        <f t="shared" si="12"/>
        <v>126790</v>
      </c>
      <c r="AG113" s="43">
        <f t="shared" si="12"/>
        <v>109311</v>
      </c>
      <c r="AH113" s="43">
        <f t="shared" si="12"/>
        <v>96077</v>
      </c>
      <c r="AI113" s="43">
        <f t="shared" si="12"/>
        <v>78520</v>
      </c>
      <c r="AJ113" s="43">
        <f t="shared" si="12"/>
        <v>60448</v>
      </c>
      <c r="AK113" s="43">
        <f t="shared" si="12"/>
        <v>49941</v>
      </c>
      <c r="AL113" s="43">
        <f t="shared" si="12"/>
        <v>34174</v>
      </c>
      <c r="AM113" s="43">
        <f t="shared" si="12"/>
        <v>20471</v>
      </c>
      <c r="AN113" s="43">
        <f t="shared" si="12"/>
        <v>18298</v>
      </c>
      <c r="AO113" s="43">
        <f t="shared" si="12"/>
        <v>630</v>
      </c>
      <c r="AP113" s="43">
        <f t="shared" si="12"/>
        <v>8059</v>
      </c>
      <c r="AQ113" s="43">
        <f t="shared" si="12"/>
        <v>9966</v>
      </c>
      <c r="AR113" s="43">
        <f t="shared" si="12"/>
        <v>23608</v>
      </c>
      <c r="AS113" s="43">
        <f t="shared" si="12"/>
        <v>924850</v>
      </c>
      <c r="AT113" s="43">
        <f t="shared" si="12"/>
        <v>56946</v>
      </c>
      <c r="AU113" s="43">
        <f t="shared" si="12"/>
        <v>65912</v>
      </c>
      <c r="AV113" s="43">
        <f t="shared" si="12"/>
        <v>439677</v>
      </c>
      <c r="AW113" s="44">
        <f t="shared" si="12"/>
        <v>39293</v>
      </c>
    </row>
    <row r="114" spans="4:49" x14ac:dyDescent="0.25">
      <c r="D114" s="238" t="s">
        <v>36</v>
      </c>
      <c r="E114" s="239"/>
      <c r="F114" s="39">
        <f>SUMIFS(F6:F104,$B$6:$B$104,$D$114)</f>
        <v>228711</v>
      </c>
      <c r="G114" s="39">
        <f t="shared" ref="G114:AW114" si="13">SUMIFS(G6:G104,$B$6:$B$104,$D$114)</f>
        <v>2525</v>
      </c>
      <c r="H114" s="39">
        <f t="shared" si="13"/>
        <v>2828</v>
      </c>
      <c r="I114" s="39">
        <f t="shared" si="13"/>
        <v>3138</v>
      </c>
      <c r="J114" s="39">
        <f t="shared" si="13"/>
        <v>3150</v>
      </c>
      <c r="K114" s="39">
        <f t="shared" si="13"/>
        <v>3385</v>
      </c>
      <c r="L114" s="39">
        <f t="shared" si="13"/>
        <v>3344</v>
      </c>
      <c r="M114" s="39">
        <f t="shared" si="13"/>
        <v>3382</v>
      </c>
      <c r="N114" s="39">
        <f t="shared" si="13"/>
        <v>3354</v>
      </c>
      <c r="O114" s="39">
        <f t="shared" si="13"/>
        <v>3196</v>
      </c>
      <c r="P114" s="39">
        <f t="shared" si="13"/>
        <v>2774</v>
      </c>
      <c r="Q114" s="39">
        <f t="shared" si="13"/>
        <v>2900</v>
      </c>
      <c r="R114" s="39">
        <f t="shared" si="13"/>
        <v>2860</v>
      </c>
      <c r="S114" s="39">
        <f t="shared" si="13"/>
        <v>3038</v>
      </c>
      <c r="T114" s="39">
        <f t="shared" si="13"/>
        <v>2870</v>
      </c>
      <c r="U114" s="39">
        <f t="shared" si="13"/>
        <v>2632</v>
      </c>
      <c r="V114" s="39">
        <f t="shared" si="13"/>
        <v>3304</v>
      </c>
      <c r="W114" s="39">
        <f t="shared" si="13"/>
        <v>3390</v>
      </c>
      <c r="X114" s="39">
        <f t="shared" si="13"/>
        <v>3388</v>
      </c>
      <c r="Y114" s="39">
        <f t="shared" si="13"/>
        <v>3160</v>
      </c>
      <c r="Z114" s="39">
        <f t="shared" si="13"/>
        <v>3073</v>
      </c>
      <c r="AA114" s="39">
        <f t="shared" si="13"/>
        <v>15858</v>
      </c>
      <c r="AB114" s="39">
        <f t="shared" si="13"/>
        <v>18831</v>
      </c>
      <c r="AC114" s="39">
        <f t="shared" si="13"/>
        <v>18548</v>
      </c>
      <c r="AD114" s="39">
        <f t="shared" si="13"/>
        <v>17627</v>
      </c>
      <c r="AE114" s="39">
        <f t="shared" si="13"/>
        <v>16989</v>
      </c>
      <c r="AF114" s="39">
        <f t="shared" si="13"/>
        <v>15993</v>
      </c>
      <c r="AG114" s="39">
        <f t="shared" si="13"/>
        <v>14333</v>
      </c>
      <c r="AH114" s="39">
        <f t="shared" si="13"/>
        <v>13469</v>
      </c>
      <c r="AI114" s="39">
        <f t="shared" si="13"/>
        <v>11263</v>
      </c>
      <c r="AJ114" s="39">
        <f t="shared" si="13"/>
        <v>8302</v>
      </c>
      <c r="AK114" s="39">
        <f t="shared" si="13"/>
        <v>6360</v>
      </c>
      <c r="AL114" s="39">
        <f t="shared" si="13"/>
        <v>4189</v>
      </c>
      <c r="AM114" s="39">
        <f t="shared" si="13"/>
        <v>2704</v>
      </c>
      <c r="AN114" s="39">
        <f t="shared" si="13"/>
        <v>2554</v>
      </c>
      <c r="AO114" s="39">
        <f t="shared" si="13"/>
        <v>115</v>
      </c>
      <c r="AP114" s="39">
        <f t="shared" si="13"/>
        <v>1166</v>
      </c>
      <c r="AQ114" s="39">
        <f t="shared" si="13"/>
        <v>1359</v>
      </c>
      <c r="AR114" s="39">
        <f t="shared" si="13"/>
        <v>3483</v>
      </c>
      <c r="AS114" s="39">
        <f t="shared" si="13"/>
        <v>119859</v>
      </c>
      <c r="AT114" s="39">
        <f t="shared" si="13"/>
        <v>7429</v>
      </c>
      <c r="AU114" s="39">
        <f t="shared" si="13"/>
        <v>8499</v>
      </c>
      <c r="AV114" s="39">
        <f t="shared" si="13"/>
        <v>54985</v>
      </c>
      <c r="AW114" s="40">
        <f t="shared" si="13"/>
        <v>5710</v>
      </c>
    </row>
    <row r="115" spans="4:49" x14ac:dyDescent="0.25">
      <c r="D115" s="232" t="s">
        <v>42</v>
      </c>
      <c r="E115" s="233"/>
      <c r="F115" s="39">
        <f>SUMIFS(F6:F104,$B$6:$B$104,$D$115)</f>
        <v>243039</v>
      </c>
      <c r="G115" s="39">
        <f t="shared" ref="G115:AW115" si="14">SUMIFS(G6:G104,$B$6:$B$104,$D$115)</f>
        <v>2813</v>
      </c>
      <c r="H115" s="39">
        <f t="shared" si="14"/>
        <v>2825</v>
      </c>
      <c r="I115" s="39">
        <f t="shared" si="14"/>
        <v>2907</v>
      </c>
      <c r="J115" s="39">
        <f t="shared" si="14"/>
        <v>3237</v>
      </c>
      <c r="K115" s="39">
        <f t="shared" si="14"/>
        <v>3578</v>
      </c>
      <c r="L115" s="39">
        <f t="shared" si="14"/>
        <v>3749</v>
      </c>
      <c r="M115" s="39">
        <f t="shared" si="14"/>
        <v>3675</v>
      </c>
      <c r="N115" s="39">
        <f t="shared" si="14"/>
        <v>3776</v>
      </c>
      <c r="O115" s="39">
        <f t="shared" si="14"/>
        <v>3782</v>
      </c>
      <c r="P115" s="39">
        <f t="shared" si="14"/>
        <v>2999</v>
      </c>
      <c r="Q115" s="39">
        <f t="shared" si="14"/>
        <v>3242</v>
      </c>
      <c r="R115" s="39">
        <f t="shared" si="14"/>
        <v>3126</v>
      </c>
      <c r="S115" s="39">
        <f t="shared" si="14"/>
        <v>3287</v>
      </c>
      <c r="T115" s="39">
        <f t="shared" si="14"/>
        <v>3032</v>
      </c>
      <c r="U115" s="39">
        <f t="shared" si="14"/>
        <v>2846</v>
      </c>
      <c r="V115" s="39">
        <f t="shared" si="14"/>
        <v>3438</v>
      </c>
      <c r="W115" s="39">
        <f t="shared" si="14"/>
        <v>3571</v>
      </c>
      <c r="X115" s="39">
        <f t="shared" si="14"/>
        <v>3498</v>
      </c>
      <c r="Y115" s="39">
        <f t="shared" si="14"/>
        <v>3120</v>
      </c>
      <c r="Z115" s="39">
        <f t="shared" si="14"/>
        <v>3153</v>
      </c>
      <c r="AA115" s="39">
        <f t="shared" si="14"/>
        <v>16768</v>
      </c>
      <c r="AB115" s="39">
        <f t="shared" si="14"/>
        <v>20948</v>
      </c>
      <c r="AC115" s="39">
        <f t="shared" si="14"/>
        <v>21964</v>
      </c>
      <c r="AD115" s="39">
        <f t="shared" si="14"/>
        <v>20778</v>
      </c>
      <c r="AE115" s="39">
        <f t="shared" si="14"/>
        <v>20184</v>
      </c>
      <c r="AF115" s="39">
        <f t="shared" si="14"/>
        <v>18064</v>
      </c>
      <c r="AG115" s="39">
        <f t="shared" si="14"/>
        <v>14083</v>
      </c>
      <c r="AH115" s="39">
        <f t="shared" si="14"/>
        <v>11791</v>
      </c>
      <c r="AI115" s="39">
        <f t="shared" si="14"/>
        <v>9414</v>
      </c>
      <c r="AJ115" s="39">
        <f t="shared" si="14"/>
        <v>7617</v>
      </c>
      <c r="AK115" s="39">
        <f t="shared" si="14"/>
        <v>6774</v>
      </c>
      <c r="AL115" s="39">
        <f t="shared" si="14"/>
        <v>4589</v>
      </c>
      <c r="AM115" s="39">
        <f t="shared" si="14"/>
        <v>2521</v>
      </c>
      <c r="AN115" s="39">
        <f t="shared" si="14"/>
        <v>1890</v>
      </c>
      <c r="AO115" s="39">
        <f t="shared" si="14"/>
        <v>95</v>
      </c>
      <c r="AP115" s="39">
        <f t="shared" si="14"/>
        <v>1272</v>
      </c>
      <c r="AQ115" s="39">
        <f t="shared" si="14"/>
        <v>1541</v>
      </c>
      <c r="AR115" s="39">
        <f t="shared" si="14"/>
        <v>3617</v>
      </c>
      <c r="AS115" s="39">
        <f t="shared" si="14"/>
        <v>127552</v>
      </c>
      <c r="AT115" s="39">
        <f t="shared" si="14"/>
        <v>8015</v>
      </c>
      <c r="AU115" s="39">
        <f t="shared" si="14"/>
        <v>8715</v>
      </c>
      <c r="AV115" s="39">
        <f t="shared" si="14"/>
        <v>62493</v>
      </c>
      <c r="AW115" s="40">
        <f t="shared" si="14"/>
        <v>6523</v>
      </c>
    </row>
    <row r="116" spans="4:49" x14ac:dyDescent="0.25">
      <c r="D116" s="232" t="s">
        <v>33</v>
      </c>
      <c r="E116" s="233"/>
      <c r="F116" s="39">
        <f>SUMIFS(F6:F104,$B$6:$B$104,$D$116)</f>
        <v>727548</v>
      </c>
      <c r="G116" s="39">
        <f t="shared" ref="G116:AW116" si="15">SUMIFS(G6:G104,$B$6:$B$104,$D$116)</f>
        <v>7495</v>
      </c>
      <c r="H116" s="39">
        <f t="shared" si="15"/>
        <v>8668</v>
      </c>
      <c r="I116" s="39">
        <f t="shared" si="15"/>
        <v>9786</v>
      </c>
      <c r="J116" s="39">
        <f t="shared" si="15"/>
        <v>9195</v>
      </c>
      <c r="K116" s="39">
        <f t="shared" si="15"/>
        <v>9819</v>
      </c>
      <c r="L116" s="39">
        <f t="shared" si="15"/>
        <v>10055</v>
      </c>
      <c r="M116" s="39">
        <f t="shared" si="15"/>
        <v>11682</v>
      </c>
      <c r="N116" s="39">
        <f t="shared" si="15"/>
        <v>11550</v>
      </c>
      <c r="O116" s="39">
        <f t="shared" si="15"/>
        <v>11421</v>
      </c>
      <c r="P116" s="39">
        <f t="shared" si="15"/>
        <v>9331</v>
      </c>
      <c r="Q116" s="39">
        <f t="shared" si="15"/>
        <v>9723</v>
      </c>
      <c r="R116" s="39">
        <f t="shared" si="15"/>
        <v>9626</v>
      </c>
      <c r="S116" s="39">
        <f t="shared" si="15"/>
        <v>9562</v>
      </c>
      <c r="T116" s="39">
        <f t="shared" si="15"/>
        <v>9791</v>
      </c>
      <c r="U116" s="39">
        <f t="shared" si="15"/>
        <v>9026</v>
      </c>
      <c r="V116" s="39">
        <f t="shared" si="15"/>
        <v>11206</v>
      </c>
      <c r="W116" s="39">
        <f t="shared" si="15"/>
        <v>11319</v>
      </c>
      <c r="X116" s="39">
        <f t="shared" si="15"/>
        <v>11007</v>
      </c>
      <c r="Y116" s="39">
        <f t="shared" si="15"/>
        <v>10743</v>
      </c>
      <c r="Z116" s="39">
        <f t="shared" si="15"/>
        <v>10475</v>
      </c>
      <c r="AA116" s="39">
        <f t="shared" si="15"/>
        <v>54329</v>
      </c>
      <c r="AB116" s="39">
        <f t="shared" si="15"/>
        <v>65147</v>
      </c>
      <c r="AC116" s="39">
        <f t="shared" si="15"/>
        <v>65576</v>
      </c>
      <c r="AD116" s="39">
        <f t="shared" si="15"/>
        <v>60292</v>
      </c>
      <c r="AE116" s="39">
        <f t="shared" si="15"/>
        <v>56345</v>
      </c>
      <c r="AF116" s="39">
        <f t="shared" si="15"/>
        <v>50352</v>
      </c>
      <c r="AG116" s="39">
        <f t="shared" si="15"/>
        <v>43286</v>
      </c>
      <c r="AH116" s="39">
        <f t="shared" si="15"/>
        <v>37490</v>
      </c>
      <c r="AI116" s="39">
        <f t="shared" si="15"/>
        <v>29636</v>
      </c>
      <c r="AJ116" s="39">
        <f t="shared" si="15"/>
        <v>21990</v>
      </c>
      <c r="AK116" s="39">
        <f t="shared" si="15"/>
        <v>17395</v>
      </c>
      <c r="AL116" s="39">
        <f t="shared" si="15"/>
        <v>11585</v>
      </c>
      <c r="AM116" s="39">
        <f t="shared" si="15"/>
        <v>6871</v>
      </c>
      <c r="AN116" s="39">
        <f t="shared" si="15"/>
        <v>5774</v>
      </c>
      <c r="AO116" s="39">
        <f t="shared" si="15"/>
        <v>248</v>
      </c>
      <c r="AP116" s="39">
        <f t="shared" si="15"/>
        <v>3289</v>
      </c>
      <c r="AQ116" s="39">
        <f t="shared" si="15"/>
        <v>4206</v>
      </c>
      <c r="AR116" s="39">
        <f t="shared" si="15"/>
        <v>10015</v>
      </c>
      <c r="AS116" s="39">
        <f t="shared" si="15"/>
        <v>382504</v>
      </c>
      <c r="AT116" s="39">
        <f t="shared" si="15"/>
        <v>24553</v>
      </c>
      <c r="AU116" s="39">
        <f t="shared" si="15"/>
        <v>28378</v>
      </c>
      <c r="AV116" s="39">
        <f t="shared" si="15"/>
        <v>186738</v>
      </c>
      <c r="AW116" s="40">
        <f t="shared" si="15"/>
        <v>17295</v>
      </c>
    </row>
    <row r="117" spans="4:49" x14ac:dyDescent="0.25">
      <c r="D117" s="232" t="s">
        <v>98</v>
      </c>
      <c r="E117" s="233"/>
      <c r="F117" s="39">
        <f>SUMIFS(F6:F104,$B$6:$B$104,$D$117)</f>
        <v>171476</v>
      </c>
      <c r="G117" s="39">
        <f t="shared" ref="G117:AW117" si="16">SUMIFS(G6:G104,$B$6:$B$104,$D$117)</f>
        <v>1246</v>
      </c>
      <c r="H117" s="39">
        <f t="shared" si="16"/>
        <v>1163</v>
      </c>
      <c r="I117" s="39">
        <f t="shared" si="16"/>
        <v>1374</v>
      </c>
      <c r="J117" s="39">
        <f t="shared" si="16"/>
        <v>1232</v>
      </c>
      <c r="K117" s="39">
        <f t="shared" si="16"/>
        <v>1701</v>
      </c>
      <c r="L117" s="39">
        <f t="shared" si="16"/>
        <v>1968</v>
      </c>
      <c r="M117" s="39">
        <f t="shared" si="16"/>
        <v>1824</v>
      </c>
      <c r="N117" s="39">
        <f t="shared" si="16"/>
        <v>1849</v>
      </c>
      <c r="O117" s="39">
        <f t="shared" si="16"/>
        <v>1820</v>
      </c>
      <c r="P117" s="39">
        <f t="shared" si="16"/>
        <v>1511</v>
      </c>
      <c r="Q117" s="39">
        <f t="shared" si="16"/>
        <v>1634</v>
      </c>
      <c r="R117" s="39">
        <f t="shared" si="16"/>
        <v>1717</v>
      </c>
      <c r="S117" s="39">
        <f t="shared" si="16"/>
        <v>1841</v>
      </c>
      <c r="T117" s="39">
        <f t="shared" si="16"/>
        <v>1789</v>
      </c>
      <c r="U117" s="39">
        <f t="shared" si="16"/>
        <v>1656</v>
      </c>
      <c r="V117" s="39">
        <f t="shared" si="16"/>
        <v>2048</v>
      </c>
      <c r="W117" s="39">
        <f t="shared" si="16"/>
        <v>2096</v>
      </c>
      <c r="X117" s="39">
        <f t="shared" si="16"/>
        <v>2131</v>
      </c>
      <c r="Y117" s="39">
        <f t="shared" si="16"/>
        <v>2077</v>
      </c>
      <c r="Z117" s="39">
        <f t="shared" si="16"/>
        <v>2034</v>
      </c>
      <c r="AA117" s="39">
        <f t="shared" si="16"/>
        <v>10552</v>
      </c>
      <c r="AB117" s="39">
        <f t="shared" si="16"/>
        <v>11451</v>
      </c>
      <c r="AC117" s="39">
        <f t="shared" si="16"/>
        <v>12478</v>
      </c>
      <c r="AD117" s="39">
        <f t="shared" si="16"/>
        <v>12091</v>
      </c>
      <c r="AE117" s="39">
        <f t="shared" si="16"/>
        <v>13210</v>
      </c>
      <c r="AF117" s="39">
        <f t="shared" si="16"/>
        <v>13390</v>
      </c>
      <c r="AG117" s="39">
        <f t="shared" si="16"/>
        <v>12275</v>
      </c>
      <c r="AH117" s="39">
        <f t="shared" si="16"/>
        <v>11015</v>
      </c>
      <c r="AI117" s="39">
        <f t="shared" si="16"/>
        <v>10057</v>
      </c>
      <c r="AJ117" s="39">
        <f t="shared" si="16"/>
        <v>8848</v>
      </c>
      <c r="AK117" s="39">
        <f t="shared" si="16"/>
        <v>8177</v>
      </c>
      <c r="AL117" s="39">
        <f t="shared" si="16"/>
        <v>6088</v>
      </c>
      <c r="AM117" s="39">
        <f t="shared" si="16"/>
        <v>3612</v>
      </c>
      <c r="AN117" s="39">
        <f t="shared" si="16"/>
        <v>3521</v>
      </c>
      <c r="AO117" s="39">
        <f t="shared" si="16"/>
        <v>53</v>
      </c>
      <c r="AP117" s="39">
        <f t="shared" si="16"/>
        <v>608</v>
      </c>
      <c r="AQ117" s="39">
        <f t="shared" si="16"/>
        <v>638</v>
      </c>
      <c r="AR117" s="39">
        <f t="shared" si="16"/>
        <v>1636</v>
      </c>
      <c r="AS117" s="39">
        <f t="shared" si="16"/>
        <v>86601</v>
      </c>
      <c r="AT117" s="39">
        <f t="shared" si="16"/>
        <v>3954</v>
      </c>
      <c r="AU117" s="39">
        <f t="shared" si="16"/>
        <v>4795</v>
      </c>
      <c r="AV117" s="39">
        <f t="shared" si="16"/>
        <v>37180</v>
      </c>
      <c r="AW117" s="40">
        <f t="shared" si="16"/>
        <v>2967</v>
      </c>
    </row>
    <row r="118" spans="4:49" x14ac:dyDescent="0.25">
      <c r="D118" s="232" t="s">
        <v>104</v>
      </c>
      <c r="E118" s="233"/>
      <c r="F118" s="39">
        <f>SUMIFS(F6:F104,$B$6:$B$104,$D$118)</f>
        <v>44212</v>
      </c>
      <c r="G118" s="39">
        <f t="shared" ref="G118:AW118" si="17">SUMIFS(G6:G104,$B$6:$B$104,$D$118)</f>
        <v>609</v>
      </c>
      <c r="H118" s="39">
        <f t="shared" si="17"/>
        <v>645</v>
      </c>
      <c r="I118" s="39">
        <f t="shared" si="17"/>
        <v>553</v>
      </c>
      <c r="J118" s="39">
        <f t="shared" si="17"/>
        <v>597</v>
      </c>
      <c r="K118" s="39">
        <f t="shared" si="17"/>
        <v>550</v>
      </c>
      <c r="L118" s="39">
        <f t="shared" si="17"/>
        <v>532</v>
      </c>
      <c r="M118" s="39">
        <f t="shared" si="17"/>
        <v>721</v>
      </c>
      <c r="N118" s="39">
        <f t="shared" si="17"/>
        <v>710</v>
      </c>
      <c r="O118" s="39">
        <f t="shared" si="17"/>
        <v>710</v>
      </c>
      <c r="P118" s="39">
        <f t="shared" si="17"/>
        <v>636</v>
      </c>
      <c r="Q118" s="39">
        <f t="shared" si="17"/>
        <v>582</v>
      </c>
      <c r="R118" s="39">
        <f t="shared" si="17"/>
        <v>634</v>
      </c>
      <c r="S118" s="39">
        <f t="shared" si="17"/>
        <v>602</v>
      </c>
      <c r="T118" s="39">
        <f t="shared" si="17"/>
        <v>595</v>
      </c>
      <c r="U118" s="39">
        <f t="shared" si="17"/>
        <v>546</v>
      </c>
      <c r="V118" s="39">
        <f t="shared" si="17"/>
        <v>655</v>
      </c>
      <c r="W118" s="39">
        <f t="shared" si="17"/>
        <v>691</v>
      </c>
      <c r="X118" s="39">
        <f t="shared" si="17"/>
        <v>680</v>
      </c>
      <c r="Y118" s="39">
        <f t="shared" si="17"/>
        <v>628</v>
      </c>
      <c r="Z118" s="39">
        <f t="shared" si="17"/>
        <v>629</v>
      </c>
      <c r="AA118" s="39">
        <f t="shared" si="17"/>
        <v>3345</v>
      </c>
      <c r="AB118" s="39">
        <f t="shared" si="17"/>
        <v>3800</v>
      </c>
      <c r="AC118" s="39">
        <f t="shared" si="17"/>
        <v>3711</v>
      </c>
      <c r="AD118" s="39">
        <f t="shared" si="17"/>
        <v>3717</v>
      </c>
      <c r="AE118" s="39">
        <f t="shared" si="17"/>
        <v>3655</v>
      </c>
      <c r="AF118" s="39">
        <f t="shared" si="17"/>
        <v>3249</v>
      </c>
      <c r="AG118" s="39">
        <f t="shared" si="17"/>
        <v>2685</v>
      </c>
      <c r="AH118" s="39">
        <f t="shared" si="17"/>
        <v>2112</v>
      </c>
      <c r="AI118" s="39">
        <f t="shared" si="17"/>
        <v>1673</v>
      </c>
      <c r="AJ118" s="39">
        <f t="shared" si="17"/>
        <v>1218</v>
      </c>
      <c r="AK118" s="39">
        <f t="shared" si="17"/>
        <v>1032</v>
      </c>
      <c r="AL118" s="39">
        <f t="shared" si="17"/>
        <v>735</v>
      </c>
      <c r="AM118" s="39">
        <f t="shared" si="17"/>
        <v>416</v>
      </c>
      <c r="AN118" s="39">
        <f t="shared" si="17"/>
        <v>359</v>
      </c>
      <c r="AO118" s="39">
        <f t="shared" si="17"/>
        <v>22</v>
      </c>
      <c r="AP118" s="39">
        <f t="shared" si="17"/>
        <v>275</v>
      </c>
      <c r="AQ118" s="39">
        <f t="shared" si="17"/>
        <v>334</v>
      </c>
      <c r="AR118" s="39">
        <f t="shared" si="17"/>
        <v>725</v>
      </c>
      <c r="AS118" s="39">
        <f t="shared" si="17"/>
        <v>22902</v>
      </c>
      <c r="AT118" s="39">
        <f t="shared" si="17"/>
        <v>1486</v>
      </c>
      <c r="AU118" s="39">
        <f t="shared" si="17"/>
        <v>1684</v>
      </c>
      <c r="AV118" s="39">
        <f t="shared" si="17"/>
        <v>11421</v>
      </c>
      <c r="AW118" s="40">
        <f t="shared" si="17"/>
        <v>1260</v>
      </c>
    </row>
    <row r="119" spans="4:49" x14ac:dyDescent="0.25">
      <c r="D119" s="232" t="s">
        <v>111</v>
      </c>
      <c r="E119" s="233"/>
      <c r="F119" s="39">
        <f>SUMIFS(F6:F104,$B$6:$B$104,$D$119)</f>
        <v>45395</v>
      </c>
      <c r="G119" s="39">
        <f t="shared" ref="G119:AW119" si="18">SUMIFS(G6:G104,$B$6:$B$104,$D$119)</f>
        <v>435</v>
      </c>
      <c r="H119" s="39">
        <f t="shared" si="18"/>
        <v>457</v>
      </c>
      <c r="I119" s="39">
        <f t="shared" si="18"/>
        <v>556</v>
      </c>
      <c r="J119" s="39">
        <f t="shared" si="18"/>
        <v>559</v>
      </c>
      <c r="K119" s="39">
        <f t="shared" si="18"/>
        <v>576</v>
      </c>
      <c r="L119" s="39">
        <f t="shared" si="18"/>
        <v>615</v>
      </c>
      <c r="M119" s="39">
        <f t="shared" si="18"/>
        <v>466</v>
      </c>
      <c r="N119" s="39">
        <f t="shared" si="18"/>
        <v>519</v>
      </c>
      <c r="O119" s="39">
        <f t="shared" si="18"/>
        <v>498</v>
      </c>
      <c r="P119" s="39">
        <f t="shared" si="18"/>
        <v>424</v>
      </c>
      <c r="Q119" s="39">
        <f t="shared" si="18"/>
        <v>508</v>
      </c>
      <c r="R119" s="39">
        <f t="shared" si="18"/>
        <v>490</v>
      </c>
      <c r="S119" s="39">
        <f t="shared" si="18"/>
        <v>442</v>
      </c>
      <c r="T119" s="39">
        <f t="shared" si="18"/>
        <v>491</v>
      </c>
      <c r="U119" s="39">
        <f t="shared" si="18"/>
        <v>463</v>
      </c>
      <c r="V119" s="39">
        <f t="shared" si="18"/>
        <v>613</v>
      </c>
      <c r="W119" s="39">
        <f t="shared" si="18"/>
        <v>583</v>
      </c>
      <c r="X119" s="39">
        <f t="shared" si="18"/>
        <v>598</v>
      </c>
      <c r="Y119" s="39">
        <f t="shared" si="18"/>
        <v>568</v>
      </c>
      <c r="Z119" s="39">
        <f t="shared" si="18"/>
        <v>568</v>
      </c>
      <c r="AA119" s="39">
        <f t="shared" si="18"/>
        <v>2837</v>
      </c>
      <c r="AB119" s="39">
        <f t="shared" si="18"/>
        <v>3243</v>
      </c>
      <c r="AC119" s="39">
        <f t="shared" si="18"/>
        <v>3165</v>
      </c>
      <c r="AD119" s="39">
        <f t="shared" si="18"/>
        <v>3248</v>
      </c>
      <c r="AE119" s="39">
        <f t="shared" si="18"/>
        <v>3608</v>
      </c>
      <c r="AF119" s="39">
        <f t="shared" si="18"/>
        <v>3696</v>
      </c>
      <c r="AG119" s="39">
        <f t="shared" si="18"/>
        <v>3256</v>
      </c>
      <c r="AH119" s="39">
        <f t="shared" si="18"/>
        <v>2890</v>
      </c>
      <c r="AI119" s="39">
        <f t="shared" si="18"/>
        <v>2488</v>
      </c>
      <c r="AJ119" s="39">
        <f t="shared" si="18"/>
        <v>1973</v>
      </c>
      <c r="AK119" s="39">
        <f t="shared" si="18"/>
        <v>1734</v>
      </c>
      <c r="AL119" s="39">
        <f t="shared" si="18"/>
        <v>1248</v>
      </c>
      <c r="AM119" s="39">
        <f t="shared" si="18"/>
        <v>793</v>
      </c>
      <c r="AN119" s="39">
        <f t="shared" si="18"/>
        <v>787</v>
      </c>
      <c r="AO119" s="39">
        <f t="shared" si="18"/>
        <v>17</v>
      </c>
      <c r="AP119" s="39">
        <f t="shared" si="18"/>
        <v>182</v>
      </c>
      <c r="AQ119" s="39">
        <f t="shared" si="18"/>
        <v>253</v>
      </c>
      <c r="AR119" s="39">
        <f t="shared" si="18"/>
        <v>612</v>
      </c>
      <c r="AS119" s="39">
        <f t="shared" si="18"/>
        <v>23640</v>
      </c>
      <c r="AT119" s="39">
        <f t="shared" si="18"/>
        <v>1267</v>
      </c>
      <c r="AU119" s="39">
        <f t="shared" si="18"/>
        <v>1497</v>
      </c>
      <c r="AV119" s="39">
        <f t="shared" si="18"/>
        <v>10322</v>
      </c>
      <c r="AW119" s="40">
        <f t="shared" si="18"/>
        <v>963</v>
      </c>
    </row>
    <row r="120" spans="4:49" ht="15.75" thickBot="1" x14ac:dyDescent="0.3">
      <c r="D120" s="234" t="s">
        <v>39</v>
      </c>
      <c r="E120" s="235"/>
      <c r="F120" s="41">
        <f>SUMIFS(F6:F104,$B$6:$B$104,$D$120)</f>
        <v>310169</v>
      </c>
      <c r="G120" s="41">
        <f t="shared" ref="G120:AW120" si="19">SUMIFS(G6:G104,$B$6:$B$104,$D$120)</f>
        <v>2902</v>
      </c>
      <c r="H120" s="41">
        <f t="shared" si="19"/>
        <v>3209</v>
      </c>
      <c r="I120" s="41">
        <f t="shared" si="19"/>
        <v>3773</v>
      </c>
      <c r="J120" s="41">
        <f t="shared" si="19"/>
        <v>3412</v>
      </c>
      <c r="K120" s="41">
        <f t="shared" si="19"/>
        <v>3189</v>
      </c>
      <c r="L120" s="41">
        <f t="shared" si="19"/>
        <v>3142</v>
      </c>
      <c r="M120" s="41">
        <f t="shared" si="19"/>
        <v>4776</v>
      </c>
      <c r="N120" s="41">
        <f t="shared" si="19"/>
        <v>4652</v>
      </c>
      <c r="O120" s="41">
        <f t="shared" si="19"/>
        <v>4706</v>
      </c>
      <c r="P120" s="41">
        <f t="shared" si="19"/>
        <v>4090</v>
      </c>
      <c r="Q120" s="41">
        <f t="shared" si="19"/>
        <v>4037</v>
      </c>
      <c r="R120" s="41">
        <f t="shared" si="19"/>
        <v>4062</v>
      </c>
      <c r="S120" s="41">
        <f t="shared" si="19"/>
        <v>3892</v>
      </c>
      <c r="T120" s="41">
        <f t="shared" si="19"/>
        <v>4272</v>
      </c>
      <c r="U120" s="41">
        <f t="shared" si="19"/>
        <v>3728</v>
      </c>
      <c r="V120" s="41">
        <f t="shared" si="19"/>
        <v>4671</v>
      </c>
      <c r="W120" s="41">
        <f t="shared" si="19"/>
        <v>4887</v>
      </c>
      <c r="X120" s="41">
        <f t="shared" si="19"/>
        <v>4772</v>
      </c>
      <c r="Y120" s="41">
        <f t="shared" si="19"/>
        <v>4875</v>
      </c>
      <c r="Z120" s="41">
        <f t="shared" si="19"/>
        <v>4726</v>
      </c>
      <c r="AA120" s="41">
        <f t="shared" si="19"/>
        <v>23115</v>
      </c>
      <c r="AB120" s="41">
        <f t="shared" si="19"/>
        <v>27394</v>
      </c>
      <c r="AC120" s="41">
        <f t="shared" si="19"/>
        <v>26042</v>
      </c>
      <c r="AD120" s="41">
        <f t="shared" si="19"/>
        <v>24013</v>
      </c>
      <c r="AE120" s="41">
        <f t="shared" si="19"/>
        <v>23418</v>
      </c>
      <c r="AF120" s="41">
        <f t="shared" si="19"/>
        <v>22046</v>
      </c>
      <c r="AG120" s="41">
        <f t="shared" si="19"/>
        <v>19393</v>
      </c>
      <c r="AH120" s="41">
        <f t="shared" si="19"/>
        <v>17310</v>
      </c>
      <c r="AI120" s="41">
        <f t="shared" si="19"/>
        <v>13989</v>
      </c>
      <c r="AJ120" s="41">
        <f t="shared" si="19"/>
        <v>10500</v>
      </c>
      <c r="AK120" s="41">
        <f t="shared" si="19"/>
        <v>8469</v>
      </c>
      <c r="AL120" s="41">
        <f t="shared" si="19"/>
        <v>5740</v>
      </c>
      <c r="AM120" s="41">
        <f t="shared" si="19"/>
        <v>3554</v>
      </c>
      <c r="AN120" s="41">
        <f t="shared" si="19"/>
        <v>3413</v>
      </c>
      <c r="AO120" s="41">
        <f t="shared" si="19"/>
        <v>80</v>
      </c>
      <c r="AP120" s="41">
        <f t="shared" si="19"/>
        <v>1267</v>
      </c>
      <c r="AQ120" s="41">
        <f t="shared" si="19"/>
        <v>1635</v>
      </c>
      <c r="AR120" s="41">
        <f t="shared" si="19"/>
        <v>3520</v>
      </c>
      <c r="AS120" s="41">
        <f t="shared" si="19"/>
        <v>161792</v>
      </c>
      <c r="AT120" s="41">
        <f t="shared" si="19"/>
        <v>10242</v>
      </c>
      <c r="AU120" s="41">
        <f t="shared" si="19"/>
        <v>12344</v>
      </c>
      <c r="AV120" s="41">
        <f t="shared" si="19"/>
        <v>76538</v>
      </c>
      <c r="AW120" s="42">
        <f t="shared" si="19"/>
        <v>4575</v>
      </c>
    </row>
    <row r="121" spans="4:49" x14ac:dyDescent="0.25">
      <c r="D121" s="47" t="s">
        <v>189</v>
      </c>
    </row>
    <row r="122" spans="4:49" x14ac:dyDescent="0.25">
      <c r="D122" s="47" t="s">
        <v>144</v>
      </c>
    </row>
    <row r="123" spans="4:49" x14ac:dyDescent="0.25">
      <c r="D123" s="47" t="s">
        <v>145</v>
      </c>
    </row>
    <row r="124" spans="4:49" x14ac:dyDescent="0.25">
      <c r="D124" s="47" t="s">
        <v>146</v>
      </c>
    </row>
  </sheetData>
  <mergeCells count="23"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AT4:AV4"/>
    <mergeCell ref="AW4:AW5"/>
    <mergeCell ref="D111:E112"/>
    <mergeCell ref="F111:F112"/>
    <mergeCell ref="AO111:AQ111"/>
    <mergeCell ref="AR111:AR112"/>
    <mergeCell ref="AS111:AS112"/>
    <mergeCell ref="AT111:AV111"/>
    <mergeCell ref="AW111:AW112"/>
    <mergeCell ref="AS4:AS5"/>
    <mergeCell ref="B2:AB2"/>
    <mergeCell ref="B4:E5"/>
    <mergeCell ref="F4:F5"/>
    <mergeCell ref="AO4:AQ4"/>
    <mergeCell ref="AR4:A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R124"/>
  <sheetViews>
    <sheetView workbookViewId="0">
      <selection activeCell="H110" sqref="H110"/>
    </sheetView>
  </sheetViews>
  <sheetFormatPr baseColWidth="10" defaultRowHeight="15" x14ac:dyDescent="0.25"/>
  <cols>
    <col min="1" max="3" width="11.42578125" style="46"/>
    <col min="4" max="4" width="40.28515625" style="46" customWidth="1"/>
    <col min="5" max="42" width="11.42578125" style="46"/>
    <col min="43" max="43" width="14.42578125" style="46" customWidth="1"/>
    <col min="44" max="16384" width="11.42578125" style="46"/>
  </cols>
  <sheetData>
    <row r="2" spans="2:44" ht="23.25" x14ac:dyDescent="0.35">
      <c r="B2" s="203" t="s">
        <v>191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2:44" ht="21.75" thickBot="1" x14ac:dyDescent="0.4">
      <c r="E3" s="10"/>
    </row>
    <row r="4" spans="2:44" ht="15.75" customHeight="1" thickBot="1" x14ac:dyDescent="0.3">
      <c r="B4" s="240"/>
      <c r="C4" s="241"/>
      <c r="D4" s="241"/>
      <c r="E4" s="242"/>
      <c r="F4" s="222" t="s">
        <v>0</v>
      </c>
      <c r="G4" s="156" t="s">
        <v>1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  <c r="AA4" s="159" t="s">
        <v>2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161"/>
      <c r="AO4" s="224" t="s">
        <v>3</v>
      </c>
      <c r="AP4" s="225"/>
      <c r="AQ4" s="225"/>
      <c r="AR4" s="226" t="s">
        <v>4</v>
      </c>
    </row>
    <row r="5" spans="2:44" ht="15.75" thickBot="1" x14ac:dyDescent="0.3">
      <c r="B5" s="243"/>
      <c r="C5" s="244"/>
      <c r="D5" s="244"/>
      <c r="E5" s="245"/>
      <c r="F5" s="223"/>
      <c r="G5" s="162" t="s">
        <v>8</v>
      </c>
      <c r="H5" s="163">
        <v>1</v>
      </c>
      <c r="I5" s="164">
        <v>2</v>
      </c>
      <c r="J5" s="164">
        <v>3</v>
      </c>
      <c r="K5" s="165">
        <v>4</v>
      </c>
      <c r="L5" s="164">
        <v>5</v>
      </c>
      <c r="M5" s="164">
        <v>6</v>
      </c>
      <c r="N5" s="163">
        <v>7</v>
      </c>
      <c r="O5" s="164">
        <v>8</v>
      </c>
      <c r="P5" s="165">
        <v>9</v>
      </c>
      <c r="Q5" s="164">
        <v>10</v>
      </c>
      <c r="R5" s="163">
        <v>11</v>
      </c>
      <c r="S5" s="164">
        <v>12</v>
      </c>
      <c r="T5" s="164">
        <v>13</v>
      </c>
      <c r="U5" s="165">
        <v>14</v>
      </c>
      <c r="V5" s="164">
        <v>15</v>
      </c>
      <c r="W5" s="163">
        <v>16</v>
      </c>
      <c r="X5" s="164">
        <v>17</v>
      </c>
      <c r="Y5" s="164">
        <v>18</v>
      </c>
      <c r="Z5" s="165">
        <v>19</v>
      </c>
      <c r="AA5" s="164" t="s">
        <v>9</v>
      </c>
      <c r="AB5" s="163" t="s">
        <v>10</v>
      </c>
      <c r="AC5" s="164" t="s">
        <v>11</v>
      </c>
      <c r="AD5" s="163" t="s">
        <v>12</v>
      </c>
      <c r="AE5" s="164" t="s">
        <v>13</v>
      </c>
      <c r="AF5" s="163" t="s">
        <v>14</v>
      </c>
      <c r="AG5" s="164" t="s">
        <v>15</v>
      </c>
      <c r="AH5" s="163" t="s">
        <v>16</v>
      </c>
      <c r="AI5" s="164" t="s">
        <v>17</v>
      </c>
      <c r="AJ5" s="163" t="s">
        <v>18</v>
      </c>
      <c r="AK5" s="164" t="s">
        <v>19</v>
      </c>
      <c r="AL5" s="163" t="s">
        <v>20</v>
      </c>
      <c r="AM5" s="164" t="s">
        <v>21</v>
      </c>
      <c r="AN5" s="165" t="s">
        <v>22</v>
      </c>
      <c r="AO5" s="166" t="s">
        <v>23</v>
      </c>
      <c r="AP5" s="166" t="s">
        <v>24</v>
      </c>
      <c r="AQ5" s="166" t="s">
        <v>25</v>
      </c>
      <c r="AR5" s="227"/>
    </row>
    <row r="6" spans="2:44" ht="15.75" thickBot="1" x14ac:dyDescent="0.3">
      <c r="B6" s="12"/>
      <c r="C6" s="13"/>
      <c r="D6" s="13" t="s">
        <v>29</v>
      </c>
      <c r="E6" s="14"/>
      <c r="F6" s="18">
        <v>845700</v>
      </c>
      <c r="G6" s="18">
        <v>9275</v>
      </c>
      <c r="H6" s="18">
        <v>10190</v>
      </c>
      <c r="I6" s="18">
        <v>11235</v>
      </c>
      <c r="J6" s="18">
        <v>10878</v>
      </c>
      <c r="K6" s="18">
        <v>11788</v>
      </c>
      <c r="L6" s="18">
        <v>11820</v>
      </c>
      <c r="M6" s="18">
        <v>13096</v>
      </c>
      <c r="N6" s="18">
        <v>13010</v>
      </c>
      <c r="O6" s="18">
        <v>13171</v>
      </c>
      <c r="P6" s="18">
        <v>11365</v>
      </c>
      <c r="Q6" s="18">
        <v>11067</v>
      </c>
      <c r="R6" s="18">
        <v>11020</v>
      </c>
      <c r="S6" s="18">
        <v>11098</v>
      </c>
      <c r="T6" s="18">
        <v>11181</v>
      </c>
      <c r="U6" s="18">
        <v>10230</v>
      </c>
      <c r="V6" s="18">
        <v>12567</v>
      </c>
      <c r="W6" s="18">
        <v>12908</v>
      </c>
      <c r="X6" s="18">
        <v>12723</v>
      </c>
      <c r="Y6" s="18">
        <v>12208</v>
      </c>
      <c r="Z6" s="18">
        <v>12057</v>
      </c>
      <c r="AA6" s="18">
        <v>59947</v>
      </c>
      <c r="AB6" s="18">
        <v>66985</v>
      </c>
      <c r="AC6" s="18">
        <v>71473</v>
      </c>
      <c r="AD6" s="18">
        <v>70550</v>
      </c>
      <c r="AE6" s="18">
        <v>66236</v>
      </c>
      <c r="AF6" s="18">
        <v>60199</v>
      </c>
      <c r="AG6" s="18">
        <v>49946</v>
      </c>
      <c r="AH6" s="18">
        <v>45508</v>
      </c>
      <c r="AI6" s="18">
        <v>37335</v>
      </c>
      <c r="AJ6" s="18">
        <v>27433</v>
      </c>
      <c r="AK6" s="18">
        <v>23079</v>
      </c>
      <c r="AL6" s="18">
        <v>16801</v>
      </c>
      <c r="AM6" s="18">
        <v>9644</v>
      </c>
      <c r="AN6" s="18">
        <v>7677</v>
      </c>
      <c r="AO6" s="18">
        <v>308</v>
      </c>
      <c r="AP6" s="18">
        <v>4104</v>
      </c>
      <c r="AQ6" s="18">
        <v>5171</v>
      </c>
      <c r="AR6" s="18">
        <v>12007</v>
      </c>
    </row>
    <row r="7" spans="2:44" ht="15.75" thickBot="1" x14ac:dyDescent="0.3">
      <c r="B7" s="15" t="s">
        <v>30</v>
      </c>
      <c r="C7" s="16" t="s">
        <v>31</v>
      </c>
      <c r="D7" s="16" t="s">
        <v>32</v>
      </c>
      <c r="E7" s="17"/>
      <c r="F7" s="37">
        <v>50710</v>
      </c>
      <c r="G7" s="37">
        <v>563</v>
      </c>
      <c r="H7" s="37">
        <v>661</v>
      </c>
      <c r="I7" s="37">
        <v>726</v>
      </c>
      <c r="J7" s="37">
        <v>701</v>
      </c>
      <c r="K7" s="37">
        <v>742</v>
      </c>
      <c r="L7" s="37">
        <v>744</v>
      </c>
      <c r="M7" s="37">
        <v>831</v>
      </c>
      <c r="N7" s="37">
        <v>830</v>
      </c>
      <c r="O7" s="37">
        <v>843</v>
      </c>
      <c r="P7" s="37">
        <v>706</v>
      </c>
      <c r="Q7" s="37">
        <v>692</v>
      </c>
      <c r="R7" s="37">
        <v>688</v>
      </c>
      <c r="S7" s="37">
        <v>682</v>
      </c>
      <c r="T7" s="37">
        <v>698</v>
      </c>
      <c r="U7" s="37">
        <v>642</v>
      </c>
      <c r="V7" s="37">
        <v>789</v>
      </c>
      <c r="W7" s="37">
        <v>804</v>
      </c>
      <c r="X7" s="37">
        <v>781</v>
      </c>
      <c r="Y7" s="37">
        <v>761</v>
      </c>
      <c r="Z7" s="37">
        <v>747</v>
      </c>
      <c r="AA7" s="37">
        <v>3727</v>
      </c>
      <c r="AB7" s="37">
        <v>4215</v>
      </c>
      <c r="AC7" s="37">
        <v>4509</v>
      </c>
      <c r="AD7" s="37">
        <v>4413</v>
      </c>
      <c r="AE7" s="37">
        <v>3961</v>
      </c>
      <c r="AF7" s="37">
        <v>3465</v>
      </c>
      <c r="AG7" s="37">
        <v>2860</v>
      </c>
      <c r="AH7" s="37">
        <v>2555</v>
      </c>
      <c r="AI7" s="37">
        <v>2049</v>
      </c>
      <c r="AJ7" s="37">
        <v>1461</v>
      </c>
      <c r="AK7" s="37">
        <v>1184</v>
      </c>
      <c r="AL7" s="37">
        <v>857</v>
      </c>
      <c r="AM7" s="37">
        <v>479</v>
      </c>
      <c r="AN7" s="37">
        <v>344</v>
      </c>
      <c r="AO7" s="37">
        <v>19</v>
      </c>
      <c r="AP7" s="37">
        <v>248</v>
      </c>
      <c r="AQ7" s="37">
        <v>316</v>
      </c>
      <c r="AR7" s="37">
        <v>738</v>
      </c>
    </row>
    <row r="8" spans="2:44" x14ac:dyDescent="0.25">
      <c r="B8" s="19" t="s">
        <v>33</v>
      </c>
      <c r="C8" s="58">
        <v>5945</v>
      </c>
      <c r="D8" s="58" t="s">
        <v>34</v>
      </c>
      <c r="E8" s="34" t="s">
        <v>35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2:44" x14ac:dyDescent="0.25">
      <c r="B9" s="20" t="s">
        <v>36</v>
      </c>
      <c r="C9" s="59">
        <v>5946</v>
      </c>
      <c r="D9" s="59" t="s">
        <v>37</v>
      </c>
      <c r="E9" s="35" t="s">
        <v>38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2:44" x14ac:dyDescent="0.25">
      <c r="B10" s="20" t="s">
        <v>39</v>
      </c>
      <c r="C10" s="59">
        <v>5947</v>
      </c>
      <c r="D10" s="59" t="s">
        <v>40</v>
      </c>
      <c r="E10" s="35" t="s">
        <v>41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2:44" x14ac:dyDescent="0.25">
      <c r="B11" s="20" t="s">
        <v>42</v>
      </c>
      <c r="C11" s="59">
        <v>5948</v>
      </c>
      <c r="D11" s="59" t="s">
        <v>43</v>
      </c>
      <c r="E11" s="35" t="s">
        <v>38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2:44" x14ac:dyDescent="0.25">
      <c r="B12" s="20" t="s">
        <v>33</v>
      </c>
      <c r="C12" s="61">
        <v>5883</v>
      </c>
      <c r="D12" s="61" t="s">
        <v>44</v>
      </c>
      <c r="E12" s="36" t="s">
        <v>35</v>
      </c>
      <c r="F12" s="61">
        <v>50710</v>
      </c>
      <c r="G12" s="61">
        <v>563</v>
      </c>
      <c r="H12" s="61">
        <v>661</v>
      </c>
      <c r="I12" s="61">
        <v>726</v>
      </c>
      <c r="J12" s="61">
        <v>701</v>
      </c>
      <c r="K12" s="61">
        <v>742</v>
      </c>
      <c r="L12" s="61">
        <v>744</v>
      </c>
      <c r="M12" s="61">
        <v>831</v>
      </c>
      <c r="N12" s="61">
        <v>830</v>
      </c>
      <c r="O12" s="61">
        <v>843</v>
      </c>
      <c r="P12" s="61">
        <v>706</v>
      </c>
      <c r="Q12" s="61">
        <v>692</v>
      </c>
      <c r="R12" s="61">
        <v>688</v>
      </c>
      <c r="S12" s="61">
        <v>682</v>
      </c>
      <c r="T12" s="61">
        <v>698</v>
      </c>
      <c r="U12" s="61">
        <v>642</v>
      </c>
      <c r="V12" s="61">
        <v>789</v>
      </c>
      <c r="W12" s="61">
        <v>804</v>
      </c>
      <c r="X12" s="61">
        <v>781</v>
      </c>
      <c r="Y12" s="61">
        <v>761</v>
      </c>
      <c r="Z12" s="61">
        <v>747</v>
      </c>
      <c r="AA12" s="61">
        <v>3727</v>
      </c>
      <c r="AB12" s="61">
        <v>4215</v>
      </c>
      <c r="AC12" s="61">
        <v>4509</v>
      </c>
      <c r="AD12" s="61">
        <v>4413</v>
      </c>
      <c r="AE12" s="61">
        <v>3961</v>
      </c>
      <c r="AF12" s="61">
        <v>3465</v>
      </c>
      <c r="AG12" s="61">
        <v>2860</v>
      </c>
      <c r="AH12" s="61">
        <v>2555</v>
      </c>
      <c r="AI12" s="61">
        <v>2049</v>
      </c>
      <c r="AJ12" s="61">
        <v>1461</v>
      </c>
      <c r="AK12" s="61">
        <v>1184</v>
      </c>
      <c r="AL12" s="61">
        <v>857</v>
      </c>
      <c r="AM12" s="61">
        <v>479</v>
      </c>
      <c r="AN12" s="61">
        <v>344</v>
      </c>
      <c r="AO12" s="61">
        <v>19</v>
      </c>
      <c r="AP12" s="61">
        <v>248</v>
      </c>
      <c r="AQ12" s="61">
        <v>316</v>
      </c>
      <c r="AR12" s="61">
        <v>738</v>
      </c>
    </row>
    <row r="13" spans="2:44" ht="15.75" thickBot="1" x14ac:dyDescent="0.3">
      <c r="B13" s="20" t="s">
        <v>33</v>
      </c>
      <c r="C13" s="55">
        <v>33381</v>
      </c>
      <c r="D13" s="55" t="s">
        <v>45</v>
      </c>
      <c r="E13" s="7" t="s">
        <v>46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5.75" thickBot="1" x14ac:dyDescent="0.3">
      <c r="B14" s="9" t="s">
        <v>30</v>
      </c>
      <c r="C14" s="5" t="s">
        <v>31</v>
      </c>
      <c r="D14" s="5" t="s">
        <v>47</v>
      </c>
      <c r="E14" s="6"/>
      <c r="F14" s="11">
        <v>224339</v>
      </c>
      <c r="G14" s="11">
        <v>2753</v>
      </c>
      <c r="H14" s="11">
        <v>2887</v>
      </c>
      <c r="I14" s="11">
        <v>3100</v>
      </c>
      <c r="J14" s="11">
        <v>3229</v>
      </c>
      <c r="K14" s="11">
        <v>3648</v>
      </c>
      <c r="L14" s="11">
        <v>3572</v>
      </c>
      <c r="M14" s="11">
        <v>3444</v>
      </c>
      <c r="N14" s="11">
        <v>3493</v>
      </c>
      <c r="O14" s="11">
        <v>3462</v>
      </c>
      <c r="P14" s="11">
        <v>2973</v>
      </c>
      <c r="Q14" s="11">
        <v>2962</v>
      </c>
      <c r="R14" s="11">
        <v>2887</v>
      </c>
      <c r="S14" s="11">
        <v>3051</v>
      </c>
      <c r="T14" s="11">
        <v>2847</v>
      </c>
      <c r="U14" s="11">
        <v>2642</v>
      </c>
      <c r="V14" s="11">
        <v>3209</v>
      </c>
      <c r="W14" s="11">
        <v>3366</v>
      </c>
      <c r="X14" s="11">
        <v>3345</v>
      </c>
      <c r="Y14" s="11">
        <v>2977</v>
      </c>
      <c r="Z14" s="11">
        <v>2984</v>
      </c>
      <c r="AA14" s="11">
        <v>15226</v>
      </c>
      <c r="AB14" s="11">
        <v>17545</v>
      </c>
      <c r="AC14" s="11">
        <v>19098</v>
      </c>
      <c r="AD14" s="11">
        <v>18949</v>
      </c>
      <c r="AE14" s="11">
        <v>17947</v>
      </c>
      <c r="AF14" s="11">
        <v>16309</v>
      </c>
      <c r="AG14" s="11">
        <v>13070</v>
      </c>
      <c r="AH14" s="11">
        <v>11985</v>
      </c>
      <c r="AI14" s="11">
        <v>9713</v>
      </c>
      <c r="AJ14" s="11">
        <v>7087</v>
      </c>
      <c r="AK14" s="11">
        <v>6074</v>
      </c>
      <c r="AL14" s="11">
        <v>4223</v>
      </c>
      <c r="AM14" s="11">
        <v>2471</v>
      </c>
      <c r="AN14" s="11">
        <v>1811</v>
      </c>
      <c r="AO14" s="11">
        <v>105</v>
      </c>
      <c r="AP14" s="11">
        <v>1236</v>
      </c>
      <c r="AQ14" s="11">
        <v>1517</v>
      </c>
      <c r="AR14" s="11">
        <v>3649</v>
      </c>
    </row>
    <row r="15" spans="2:44" x14ac:dyDescent="0.25">
      <c r="B15" s="23" t="s">
        <v>36</v>
      </c>
      <c r="C15" s="60">
        <v>5918</v>
      </c>
      <c r="D15" s="52" t="s">
        <v>48</v>
      </c>
      <c r="E15" s="53" t="s">
        <v>49</v>
      </c>
      <c r="F15" s="61">
        <v>20024</v>
      </c>
      <c r="G15" s="61">
        <v>239</v>
      </c>
      <c r="H15" s="61">
        <v>266</v>
      </c>
      <c r="I15" s="61">
        <v>292</v>
      </c>
      <c r="J15" s="61">
        <v>293</v>
      </c>
      <c r="K15" s="61">
        <v>324</v>
      </c>
      <c r="L15" s="61">
        <v>309</v>
      </c>
      <c r="M15" s="61">
        <v>299</v>
      </c>
      <c r="N15" s="61">
        <v>304</v>
      </c>
      <c r="O15" s="61">
        <v>304</v>
      </c>
      <c r="P15" s="61">
        <v>264</v>
      </c>
      <c r="Q15" s="61">
        <v>256</v>
      </c>
      <c r="R15" s="61">
        <v>253</v>
      </c>
      <c r="S15" s="61">
        <v>269</v>
      </c>
      <c r="T15" s="61">
        <v>254</v>
      </c>
      <c r="U15" s="61">
        <v>233</v>
      </c>
      <c r="V15" s="61">
        <v>286</v>
      </c>
      <c r="W15" s="61">
        <v>305</v>
      </c>
      <c r="X15" s="61">
        <v>301</v>
      </c>
      <c r="Y15" s="61">
        <v>272</v>
      </c>
      <c r="Z15" s="61">
        <v>273</v>
      </c>
      <c r="AA15" s="61">
        <v>1356</v>
      </c>
      <c r="AB15" s="61">
        <v>1511</v>
      </c>
      <c r="AC15" s="61">
        <v>1604</v>
      </c>
      <c r="AD15" s="61">
        <v>1589</v>
      </c>
      <c r="AE15" s="61">
        <v>1512</v>
      </c>
      <c r="AF15" s="61">
        <v>1417</v>
      </c>
      <c r="AG15" s="61">
        <v>1223</v>
      </c>
      <c r="AH15" s="61">
        <v>1180</v>
      </c>
      <c r="AI15" s="61">
        <v>1000</v>
      </c>
      <c r="AJ15" s="61">
        <v>706</v>
      </c>
      <c r="AK15" s="61">
        <v>550</v>
      </c>
      <c r="AL15" s="61">
        <v>368</v>
      </c>
      <c r="AM15" s="61">
        <v>226</v>
      </c>
      <c r="AN15" s="61">
        <v>186</v>
      </c>
      <c r="AO15" s="61">
        <v>10</v>
      </c>
      <c r="AP15" s="61">
        <v>108</v>
      </c>
      <c r="AQ15" s="61">
        <v>131</v>
      </c>
      <c r="AR15" s="61">
        <v>330</v>
      </c>
    </row>
    <row r="16" spans="2:44" x14ac:dyDescent="0.25">
      <c r="B16" s="24" t="s">
        <v>36</v>
      </c>
      <c r="C16" s="59">
        <v>5965</v>
      </c>
      <c r="D16" s="50" t="s">
        <v>50</v>
      </c>
      <c r="E16" s="51" t="s">
        <v>49</v>
      </c>
      <c r="F16" s="61">
        <v>9701</v>
      </c>
      <c r="G16" s="61">
        <v>116</v>
      </c>
      <c r="H16" s="61">
        <v>129</v>
      </c>
      <c r="I16" s="61">
        <v>142</v>
      </c>
      <c r="J16" s="61">
        <v>142</v>
      </c>
      <c r="K16" s="61">
        <v>157</v>
      </c>
      <c r="L16" s="61">
        <v>150</v>
      </c>
      <c r="M16" s="61">
        <v>145</v>
      </c>
      <c r="N16" s="61">
        <v>147</v>
      </c>
      <c r="O16" s="61">
        <v>147</v>
      </c>
      <c r="P16" s="61">
        <v>128</v>
      </c>
      <c r="Q16" s="61">
        <v>124</v>
      </c>
      <c r="R16" s="61">
        <v>123</v>
      </c>
      <c r="S16" s="61">
        <v>130</v>
      </c>
      <c r="T16" s="61">
        <v>123</v>
      </c>
      <c r="U16" s="61">
        <v>112</v>
      </c>
      <c r="V16" s="61">
        <v>138</v>
      </c>
      <c r="W16" s="61">
        <v>148</v>
      </c>
      <c r="X16" s="61">
        <v>146</v>
      </c>
      <c r="Y16" s="61">
        <v>132</v>
      </c>
      <c r="Z16" s="61">
        <v>132</v>
      </c>
      <c r="AA16" s="61">
        <v>657</v>
      </c>
      <c r="AB16" s="61">
        <v>732</v>
      </c>
      <c r="AC16" s="61">
        <v>777</v>
      </c>
      <c r="AD16" s="61">
        <v>769</v>
      </c>
      <c r="AE16" s="61">
        <v>733</v>
      </c>
      <c r="AF16" s="61">
        <v>686</v>
      </c>
      <c r="AG16" s="61">
        <v>593</v>
      </c>
      <c r="AH16" s="61">
        <v>572</v>
      </c>
      <c r="AI16" s="61">
        <v>484</v>
      </c>
      <c r="AJ16" s="61">
        <v>342</v>
      </c>
      <c r="AK16" s="61">
        <v>267</v>
      </c>
      <c r="AL16" s="61">
        <v>178</v>
      </c>
      <c r="AM16" s="61">
        <v>110</v>
      </c>
      <c r="AN16" s="61">
        <v>90</v>
      </c>
      <c r="AO16" s="61">
        <v>5</v>
      </c>
      <c r="AP16" s="61">
        <v>52</v>
      </c>
      <c r="AQ16" s="61">
        <v>64</v>
      </c>
      <c r="AR16" s="61">
        <v>159</v>
      </c>
    </row>
    <row r="17" spans="2:44" x14ac:dyDescent="0.25">
      <c r="B17" s="24" t="s">
        <v>36</v>
      </c>
      <c r="C17" s="59">
        <v>5923</v>
      </c>
      <c r="D17" s="50" t="s">
        <v>51</v>
      </c>
      <c r="E17" s="51" t="s">
        <v>49</v>
      </c>
      <c r="F17" s="61">
        <v>11894</v>
      </c>
      <c r="G17" s="61">
        <v>142</v>
      </c>
      <c r="H17" s="61">
        <v>158</v>
      </c>
      <c r="I17" s="61">
        <v>173</v>
      </c>
      <c r="J17" s="61">
        <v>174</v>
      </c>
      <c r="K17" s="61">
        <v>193</v>
      </c>
      <c r="L17" s="61">
        <v>183</v>
      </c>
      <c r="M17" s="61">
        <v>178</v>
      </c>
      <c r="N17" s="61">
        <v>180</v>
      </c>
      <c r="O17" s="61">
        <v>180</v>
      </c>
      <c r="P17" s="61">
        <v>157</v>
      </c>
      <c r="Q17" s="61">
        <v>152</v>
      </c>
      <c r="R17" s="61">
        <v>150</v>
      </c>
      <c r="S17" s="61">
        <v>160</v>
      </c>
      <c r="T17" s="61">
        <v>151</v>
      </c>
      <c r="U17" s="61">
        <v>139</v>
      </c>
      <c r="V17" s="61">
        <v>170</v>
      </c>
      <c r="W17" s="61">
        <v>181</v>
      </c>
      <c r="X17" s="61">
        <v>179</v>
      </c>
      <c r="Y17" s="61">
        <v>162</v>
      </c>
      <c r="Z17" s="61">
        <v>162</v>
      </c>
      <c r="AA17" s="61">
        <v>805</v>
      </c>
      <c r="AB17" s="61">
        <v>898</v>
      </c>
      <c r="AC17" s="61">
        <v>953</v>
      </c>
      <c r="AD17" s="61">
        <v>944</v>
      </c>
      <c r="AE17" s="61">
        <v>898</v>
      </c>
      <c r="AF17" s="61">
        <v>841</v>
      </c>
      <c r="AG17" s="61">
        <v>727</v>
      </c>
      <c r="AH17" s="61">
        <v>701</v>
      </c>
      <c r="AI17" s="61">
        <v>594</v>
      </c>
      <c r="AJ17" s="61">
        <v>419</v>
      </c>
      <c r="AK17" s="61">
        <v>327</v>
      </c>
      <c r="AL17" s="61">
        <v>219</v>
      </c>
      <c r="AM17" s="61">
        <v>134</v>
      </c>
      <c r="AN17" s="61">
        <v>110</v>
      </c>
      <c r="AO17" s="61">
        <v>6</v>
      </c>
      <c r="AP17" s="61">
        <v>64</v>
      </c>
      <c r="AQ17" s="61">
        <v>78</v>
      </c>
      <c r="AR17" s="61">
        <v>196</v>
      </c>
    </row>
    <row r="18" spans="2:44" x14ac:dyDescent="0.25">
      <c r="B18" s="24" t="s">
        <v>36</v>
      </c>
      <c r="C18" s="59">
        <v>5919</v>
      </c>
      <c r="D18" s="50" t="s">
        <v>52</v>
      </c>
      <c r="E18" s="51" t="s">
        <v>49</v>
      </c>
      <c r="F18" s="61">
        <v>7701</v>
      </c>
      <c r="G18" s="61">
        <v>92</v>
      </c>
      <c r="H18" s="61">
        <v>102</v>
      </c>
      <c r="I18" s="61">
        <v>112</v>
      </c>
      <c r="J18" s="61">
        <v>113</v>
      </c>
      <c r="K18" s="61">
        <v>124</v>
      </c>
      <c r="L18" s="61">
        <v>119</v>
      </c>
      <c r="M18" s="61">
        <v>115</v>
      </c>
      <c r="N18" s="61">
        <v>117</v>
      </c>
      <c r="O18" s="61">
        <v>117</v>
      </c>
      <c r="P18" s="61">
        <v>101</v>
      </c>
      <c r="Q18" s="61">
        <v>98</v>
      </c>
      <c r="R18" s="61">
        <v>97</v>
      </c>
      <c r="S18" s="61">
        <v>103</v>
      </c>
      <c r="T18" s="61">
        <v>98</v>
      </c>
      <c r="U18" s="61">
        <v>89</v>
      </c>
      <c r="V18" s="61">
        <v>110</v>
      </c>
      <c r="W18" s="61">
        <v>117</v>
      </c>
      <c r="X18" s="61">
        <v>116</v>
      </c>
      <c r="Y18" s="61">
        <v>105</v>
      </c>
      <c r="Z18" s="61">
        <v>105</v>
      </c>
      <c r="AA18" s="61">
        <v>522</v>
      </c>
      <c r="AB18" s="61">
        <v>581</v>
      </c>
      <c r="AC18" s="61">
        <v>617</v>
      </c>
      <c r="AD18" s="61">
        <v>611</v>
      </c>
      <c r="AE18" s="61">
        <v>582</v>
      </c>
      <c r="AF18" s="61">
        <v>545</v>
      </c>
      <c r="AG18" s="61">
        <v>471</v>
      </c>
      <c r="AH18" s="61">
        <v>454</v>
      </c>
      <c r="AI18" s="61">
        <v>385</v>
      </c>
      <c r="AJ18" s="61">
        <v>271</v>
      </c>
      <c r="AK18" s="61">
        <v>212</v>
      </c>
      <c r="AL18" s="61">
        <v>141</v>
      </c>
      <c r="AM18" s="61">
        <v>87</v>
      </c>
      <c r="AN18" s="61">
        <v>72</v>
      </c>
      <c r="AO18" s="61">
        <v>4</v>
      </c>
      <c r="AP18" s="61">
        <v>41</v>
      </c>
      <c r="AQ18" s="61">
        <v>50</v>
      </c>
      <c r="AR18" s="61">
        <v>126</v>
      </c>
    </row>
    <row r="19" spans="2:44" x14ac:dyDescent="0.25">
      <c r="B19" s="24" t="s">
        <v>36</v>
      </c>
      <c r="C19" s="59">
        <v>26996</v>
      </c>
      <c r="D19" s="54" t="s">
        <v>53</v>
      </c>
      <c r="E19" s="51" t="s">
        <v>54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</row>
    <row r="20" spans="2:44" x14ac:dyDescent="0.25">
      <c r="B20" s="24" t="s">
        <v>36</v>
      </c>
      <c r="C20" s="59">
        <v>13261</v>
      </c>
      <c r="D20" s="50" t="s">
        <v>55</v>
      </c>
      <c r="E20" s="51" t="s">
        <v>54</v>
      </c>
      <c r="F20" s="61">
        <v>6938</v>
      </c>
      <c r="G20" s="61">
        <v>83</v>
      </c>
      <c r="H20" s="61">
        <v>92</v>
      </c>
      <c r="I20" s="61">
        <v>101</v>
      </c>
      <c r="J20" s="61">
        <v>102</v>
      </c>
      <c r="K20" s="61">
        <v>113</v>
      </c>
      <c r="L20" s="61">
        <v>107</v>
      </c>
      <c r="M20" s="61">
        <v>103</v>
      </c>
      <c r="N20" s="61">
        <v>106</v>
      </c>
      <c r="O20" s="61">
        <v>106</v>
      </c>
      <c r="P20" s="61">
        <v>92</v>
      </c>
      <c r="Q20" s="61">
        <v>89</v>
      </c>
      <c r="R20" s="61">
        <v>87</v>
      </c>
      <c r="S20" s="61">
        <v>93</v>
      </c>
      <c r="T20" s="61">
        <v>88</v>
      </c>
      <c r="U20" s="61">
        <v>81</v>
      </c>
      <c r="V20" s="61">
        <v>99</v>
      </c>
      <c r="W20" s="61">
        <v>106</v>
      </c>
      <c r="X20" s="61">
        <v>105</v>
      </c>
      <c r="Y20" s="61">
        <v>94</v>
      </c>
      <c r="Z20" s="61">
        <v>95</v>
      </c>
      <c r="AA20" s="61">
        <v>469</v>
      </c>
      <c r="AB20" s="61">
        <v>523</v>
      </c>
      <c r="AC20" s="61">
        <v>555</v>
      </c>
      <c r="AD20" s="61">
        <v>550</v>
      </c>
      <c r="AE20" s="61">
        <v>524</v>
      </c>
      <c r="AF20" s="61">
        <v>490</v>
      </c>
      <c r="AG20" s="61">
        <v>424</v>
      </c>
      <c r="AH20" s="61">
        <v>409</v>
      </c>
      <c r="AI20" s="61">
        <v>346</v>
      </c>
      <c r="AJ20" s="61">
        <v>245</v>
      </c>
      <c r="AK20" s="61">
        <v>190</v>
      </c>
      <c r="AL20" s="61">
        <v>128</v>
      </c>
      <c r="AM20" s="61">
        <v>78</v>
      </c>
      <c r="AN20" s="61">
        <v>65</v>
      </c>
      <c r="AO20" s="61">
        <v>3</v>
      </c>
      <c r="AP20" s="61">
        <v>37</v>
      </c>
      <c r="AQ20" s="61">
        <v>46</v>
      </c>
      <c r="AR20" s="61">
        <v>114</v>
      </c>
    </row>
    <row r="21" spans="2:44" x14ac:dyDescent="0.25">
      <c r="B21" s="24" t="s">
        <v>36</v>
      </c>
      <c r="C21" s="59">
        <v>5967</v>
      </c>
      <c r="D21" s="50" t="s">
        <v>56</v>
      </c>
      <c r="E21" s="51" t="s">
        <v>49</v>
      </c>
      <c r="F21" s="61">
        <v>4504</v>
      </c>
      <c r="G21" s="61">
        <v>53</v>
      </c>
      <c r="H21" s="61">
        <v>60</v>
      </c>
      <c r="I21" s="61">
        <v>66</v>
      </c>
      <c r="J21" s="61">
        <v>66</v>
      </c>
      <c r="K21" s="61">
        <v>73</v>
      </c>
      <c r="L21" s="61">
        <v>69</v>
      </c>
      <c r="M21" s="61">
        <v>67</v>
      </c>
      <c r="N21" s="61">
        <v>69</v>
      </c>
      <c r="O21" s="61">
        <v>68</v>
      </c>
      <c r="P21" s="61">
        <v>60</v>
      </c>
      <c r="Q21" s="61">
        <v>58</v>
      </c>
      <c r="R21" s="61">
        <v>57</v>
      </c>
      <c r="S21" s="61">
        <v>61</v>
      </c>
      <c r="T21" s="61">
        <v>57</v>
      </c>
      <c r="U21" s="61">
        <v>52</v>
      </c>
      <c r="V21" s="61">
        <v>65</v>
      </c>
      <c r="W21" s="61">
        <v>68</v>
      </c>
      <c r="X21" s="61">
        <v>68</v>
      </c>
      <c r="Y21" s="61">
        <v>62</v>
      </c>
      <c r="Z21" s="61">
        <v>61</v>
      </c>
      <c r="AA21" s="61">
        <v>305</v>
      </c>
      <c r="AB21" s="61">
        <v>340</v>
      </c>
      <c r="AC21" s="61">
        <v>361</v>
      </c>
      <c r="AD21" s="61">
        <v>357</v>
      </c>
      <c r="AE21" s="61">
        <v>340</v>
      </c>
      <c r="AF21" s="61">
        <v>319</v>
      </c>
      <c r="AG21" s="61">
        <v>275</v>
      </c>
      <c r="AH21" s="61">
        <v>265</v>
      </c>
      <c r="AI21" s="61">
        <v>225</v>
      </c>
      <c r="AJ21" s="61">
        <v>159</v>
      </c>
      <c r="AK21" s="61">
        <v>123</v>
      </c>
      <c r="AL21" s="61">
        <v>82</v>
      </c>
      <c r="AM21" s="61">
        <v>51</v>
      </c>
      <c r="AN21" s="61">
        <v>42</v>
      </c>
      <c r="AO21" s="61">
        <v>2</v>
      </c>
      <c r="AP21" s="61">
        <v>24</v>
      </c>
      <c r="AQ21" s="61">
        <v>29</v>
      </c>
      <c r="AR21" s="61">
        <v>74</v>
      </c>
    </row>
    <row r="22" spans="2:44" x14ac:dyDescent="0.25">
      <c r="B22" s="24" t="s">
        <v>36</v>
      </c>
      <c r="C22" s="59">
        <v>5922</v>
      </c>
      <c r="D22" s="50" t="s">
        <v>57</v>
      </c>
      <c r="E22" s="51" t="s">
        <v>49</v>
      </c>
      <c r="F22" s="61">
        <v>28953</v>
      </c>
      <c r="G22" s="61">
        <v>348</v>
      </c>
      <c r="H22" s="61">
        <v>387</v>
      </c>
      <c r="I22" s="61">
        <v>420</v>
      </c>
      <c r="J22" s="61">
        <v>425</v>
      </c>
      <c r="K22" s="61">
        <v>467</v>
      </c>
      <c r="L22" s="61">
        <v>449</v>
      </c>
      <c r="M22" s="61">
        <v>433</v>
      </c>
      <c r="N22" s="61">
        <v>439</v>
      </c>
      <c r="O22" s="61">
        <v>439</v>
      </c>
      <c r="P22" s="61">
        <v>379</v>
      </c>
      <c r="Q22" s="61">
        <v>371</v>
      </c>
      <c r="R22" s="61">
        <v>365</v>
      </c>
      <c r="S22" s="61">
        <v>388</v>
      </c>
      <c r="T22" s="61">
        <v>365</v>
      </c>
      <c r="U22" s="61">
        <v>336</v>
      </c>
      <c r="V22" s="61">
        <v>412</v>
      </c>
      <c r="W22" s="61">
        <v>441</v>
      </c>
      <c r="X22" s="61">
        <v>436</v>
      </c>
      <c r="Y22" s="61">
        <v>394</v>
      </c>
      <c r="Z22" s="61">
        <v>394</v>
      </c>
      <c r="AA22" s="61">
        <v>1960</v>
      </c>
      <c r="AB22" s="61">
        <v>2184</v>
      </c>
      <c r="AC22" s="61">
        <v>2317</v>
      </c>
      <c r="AD22" s="61">
        <v>2303</v>
      </c>
      <c r="AE22" s="61">
        <v>2186</v>
      </c>
      <c r="AF22" s="61">
        <v>2050</v>
      </c>
      <c r="AG22" s="61">
        <v>1769</v>
      </c>
      <c r="AH22" s="61">
        <v>1707</v>
      </c>
      <c r="AI22" s="61">
        <v>1444</v>
      </c>
      <c r="AJ22" s="61">
        <v>1021</v>
      </c>
      <c r="AK22" s="61">
        <v>795</v>
      </c>
      <c r="AL22" s="61">
        <v>534</v>
      </c>
      <c r="AM22" s="61">
        <v>329</v>
      </c>
      <c r="AN22" s="61">
        <v>266</v>
      </c>
      <c r="AO22" s="61">
        <v>14</v>
      </c>
      <c r="AP22" s="61">
        <v>158</v>
      </c>
      <c r="AQ22" s="61">
        <v>190</v>
      </c>
      <c r="AR22" s="61">
        <v>479</v>
      </c>
    </row>
    <row r="23" spans="2:44" x14ac:dyDescent="0.25">
      <c r="B23" s="24" t="s">
        <v>36</v>
      </c>
      <c r="C23" s="59">
        <v>27290</v>
      </c>
      <c r="D23" s="54" t="s">
        <v>58</v>
      </c>
      <c r="E23" s="51" t="s">
        <v>54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</row>
    <row r="24" spans="2:44" x14ac:dyDescent="0.25">
      <c r="B24" s="24" t="s">
        <v>36</v>
      </c>
      <c r="C24" s="59">
        <v>5920</v>
      </c>
      <c r="D24" s="50" t="s">
        <v>59</v>
      </c>
      <c r="E24" s="51" t="s">
        <v>49</v>
      </c>
      <c r="F24" s="61">
        <v>13839</v>
      </c>
      <c r="G24" s="61">
        <v>165</v>
      </c>
      <c r="H24" s="61">
        <v>184</v>
      </c>
      <c r="I24" s="61">
        <v>202</v>
      </c>
      <c r="J24" s="61">
        <v>202</v>
      </c>
      <c r="K24" s="61">
        <v>224</v>
      </c>
      <c r="L24" s="61">
        <v>214</v>
      </c>
      <c r="M24" s="61">
        <v>207</v>
      </c>
      <c r="N24" s="61">
        <v>210</v>
      </c>
      <c r="O24" s="61">
        <v>210</v>
      </c>
      <c r="P24" s="61">
        <v>183</v>
      </c>
      <c r="Q24" s="61">
        <v>177</v>
      </c>
      <c r="R24" s="61">
        <v>175</v>
      </c>
      <c r="S24" s="61">
        <v>185</v>
      </c>
      <c r="T24" s="61">
        <v>175</v>
      </c>
      <c r="U24" s="61">
        <v>161</v>
      </c>
      <c r="V24" s="61">
        <v>197</v>
      </c>
      <c r="W24" s="61">
        <v>211</v>
      </c>
      <c r="X24" s="61">
        <v>209</v>
      </c>
      <c r="Y24" s="61">
        <v>189</v>
      </c>
      <c r="Z24" s="61">
        <v>189</v>
      </c>
      <c r="AA24" s="61">
        <v>937</v>
      </c>
      <c r="AB24" s="61">
        <v>1045</v>
      </c>
      <c r="AC24" s="61">
        <v>1108</v>
      </c>
      <c r="AD24" s="61">
        <v>1098</v>
      </c>
      <c r="AE24" s="61">
        <v>1044</v>
      </c>
      <c r="AF24" s="61">
        <v>979</v>
      </c>
      <c r="AG24" s="61">
        <v>846</v>
      </c>
      <c r="AH24" s="61">
        <v>816</v>
      </c>
      <c r="AI24" s="61">
        <v>691</v>
      </c>
      <c r="AJ24" s="61">
        <v>487</v>
      </c>
      <c r="AK24" s="61">
        <v>380</v>
      </c>
      <c r="AL24" s="61">
        <v>254</v>
      </c>
      <c r="AM24" s="61">
        <v>157</v>
      </c>
      <c r="AN24" s="61">
        <v>128</v>
      </c>
      <c r="AO24" s="61">
        <v>7</v>
      </c>
      <c r="AP24" s="61">
        <v>74</v>
      </c>
      <c r="AQ24" s="61">
        <v>91</v>
      </c>
      <c r="AR24" s="61">
        <v>228</v>
      </c>
    </row>
    <row r="25" spans="2:44" x14ac:dyDescent="0.25">
      <c r="B25" s="24" t="s">
        <v>36</v>
      </c>
      <c r="C25" s="59">
        <v>5921</v>
      </c>
      <c r="D25" s="50" t="s">
        <v>60</v>
      </c>
      <c r="E25" s="51" t="s">
        <v>49</v>
      </c>
      <c r="F25" s="61">
        <v>5298</v>
      </c>
      <c r="G25" s="61">
        <v>63</v>
      </c>
      <c r="H25" s="61">
        <v>71</v>
      </c>
      <c r="I25" s="61">
        <v>78</v>
      </c>
      <c r="J25" s="61">
        <v>77</v>
      </c>
      <c r="K25" s="61">
        <v>86</v>
      </c>
      <c r="L25" s="61">
        <v>82</v>
      </c>
      <c r="M25" s="61">
        <v>79</v>
      </c>
      <c r="N25" s="61">
        <v>80</v>
      </c>
      <c r="O25" s="61">
        <v>80</v>
      </c>
      <c r="P25" s="61">
        <v>70</v>
      </c>
      <c r="Q25" s="61">
        <v>68</v>
      </c>
      <c r="R25" s="61">
        <v>67</v>
      </c>
      <c r="S25" s="61">
        <v>71</v>
      </c>
      <c r="T25" s="61">
        <v>68</v>
      </c>
      <c r="U25" s="61">
        <v>62</v>
      </c>
      <c r="V25" s="61">
        <v>76</v>
      </c>
      <c r="W25" s="61">
        <v>81</v>
      </c>
      <c r="X25" s="61">
        <v>80</v>
      </c>
      <c r="Y25" s="61">
        <v>72</v>
      </c>
      <c r="Z25" s="61">
        <v>72</v>
      </c>
      <c r="AA25" s="61">
        <v>358</v>
      </c>
      <c r="AB25" s="61">
        <v>400</v>
      </c>
      <c r="AC25" s="61">
        <v>424</v>
      </c>
      <c r="AD25" s="61">
        <v>420</v>
      </c>
      <c r="AE25" s="61">
        <v>400</v>
      </c>
      <c r="AF25" s="61">
        <v>375</v>
      </c>
      <c r="AG25" s="61">
        <v>323</v>
      </c>
      <c r="AH25" s="61">
        <v>312</v>
      </c>
      <c r="AI25" s="61">
        <v>265</v>
      </c>
      <c r="AJ25" s="61">
        <v>187</v>
      </c>
      <c r="AK25" s="61">
        <v>145</v>
      </c>
      <c r="AL25" s="61">
        <v>98</v>
      </c>
      <c r="AM25" s="61">
        <v>59</v>
      </c>
      <c r="AN25" s="61">
        <v>49</v>
      </c>
      <c r="AO25" s="61">
        <v>3</v>
      </c>
      <c r="AP25" s="61">
        <v>29</v>
      </c>
      <c r="AQ25" s="61">
        <v>35</v>
      </c>
      <c r="AR25" s="61">
        <v>87</v>
      </c>
    </row>
    <row r="26" spans="2:44" x14ac:dyDescent="0.25">
      <c r="B26" s="20" t="s">
        <v>42</v>
      </c>
      <c r="C26" s="59">
        <v>5924</v>
      </c>
      <c r="D26" s="50" t="s">
        <v>61</v>
      </c>
      <c r="E26" s="51" t="s">
        <v>49</v>
      </c>
      <c r="F26" s="61">
        <v>9509</v>
      </c>
      <c r="G26" s="61">
        <v>120</v>
      </c>
      <c r="H26" s="61">
        <v>119</v>
      </c>
      <c r="I26" s="61">
        <v>124</v>
      </c>
      <c r="J26" s="61">
        <v>134</v>
      </c>
      <c r="K26" s="61">
        <v>156</v>
      </c>
      <c r="L26" s="61">
        <v>156</v>
      </c>
      <c r="M26" s="61">
        <v>149</v>
      </c>
      <c r="N26" s="61">
        <v>152</v>
      </c>
      <c r="O26" s="61">
        <v>149</v>
      </c>
      <c r="P26" s="61">
        <v>127</v>
      </c>
      <c r="Q26" s="61">
        <v>129</v>
      </c>
      <c r="R26" s="61">
        <v>124</v>
      </c>
      <c r="S26" s="61">
        <v>131</v>
      </c>
      <c r="T26" s="61">
        <v>121</v>
      </c>
      <c r="U26" s="61">
        <v>113</v>
      </c>
      <c r="V26" s="61">
        <v>136</v>
      </c>
      <c r="W26" s="61">
        <v>141</v>
      </c>
      <c r="X26" s="61">
        <v>140</v>
      </c>
      <c r="Y26" s="61">
        <v>123</v>
      </c>
      <c r="Z26" s="61">
        <v>124</v>
      </c>
      <c r="AA26" s="61">
        <v>647</v>
      </c>
      <c r="AB26" s="61">
        <v>768</v>
      </c>
      <c r="AC26" s="61">
        <v>855</v>
      </c>
      <c r="AD26" s="61">
        <v>848</v>
      </c>
      <c r="AE26" s="61">
        <v>800</v>
      </c>
      <c r="AF26" s="61">
        <v>709</v>
      </c>
      <c r="AG26" s="61">
        <v>528</v>
      </c>
      <c r="AH26" s="61">
        <v>459</v>
      </c>
      <c r="AI26" s="61">
        <v>352</v>
      </c>
      <c r="AJ26" s="61">
        <v>268</v>
      </c>
      <c r="AK26" s="61">
        <v>254</v>
      </c>
      <c r="AL26" s="61">
        <v>183</v>
      </c>
      <c r="AM26" s="61">
        <v>103</v>
      </c>
      <c r="AN26" s="61">
        <v>67</v>
      </c>
      <c r="AO26" s="61">
        <v>4</v>
      </c>
      <c r="AP26" s="61">
        <v>54</v>
      </c>
      <c r="AQ26" s="61">
        <v>66</v>
      </c>
      <c r="AR26" s="61">
        <v>153</v>
      </c>
    </row>
    <row r="27" spans="2:44" x14ac:dyDescent="0.25">
      <c r="B27" s="20" t="s">
        <v>42</v>
      </c>
      <c r="C27" s="59">
        <v>5925</v>
      </c>
      <c r="D27" s="50" t="s">
        <v>62</v>
      </c>
      <c r="E27" s="51" t="s">
        <v>54</v>
      </c>
      <c r="F27" s="61">
        <v>5209</v>
      </c>
      <c r="G27" s="61">
        <v>66</v>
      </c>
      <c r="H27" s="61">
        <v>64</v>
      </c>
      <c r="I27" s="61">
        <v>68</v>
      </c>
      <c r="J27" s="61">
        <v>74</v>
      </c>
      <c r="K27" s="61">
        <v>85</v>
      </c>
      <c r="L27" s="61">
        <v>85</v>
      </c>
      <c r="M27" s="61">
        <v>82</v>
      </c>
      <c r="N27" s="61">
        <v>83</v>
      </c>
      <c r="O27" s="61">
        <v>82</v>
      </c>
      <c r="P27" s="61">
        <v>69</v>
      </c>
      <c r="Q27" s="61">
        <v>71</v>
      </c>
      <c r="R27" s="61">
        <v>68</v>
      </c>
      <c r="S27" s="61">
        <v>71</v>
      </c>
      <c r="T27" s="61">
        <v>66</v>
      </c>
      <c r="U27" s="61">
        <v>62</v>
      </c>
      <c r="V27" s="61">
        <v>75</v>
      </c>
      <c r="W27" s="61">
        <v>77</v>
      </c>
      <c r="X27" s="61">
        <v>77</v>
      </c>
      <c r="Y27" s="61">
        <v>68</v>
      </c>
      <c r="Z27" s="61">
        <v>67</v>
      </c>
      <c r="AA27" s="61">
        <v>355</v>
      </c>
      <c r="AB27" s="61">
        <v>421</v>
      </c>
      <c r="AC27" s="61">
        <v>468</v>
      </c>
      <c r="AD27" s="61">
        <v>466</v>
      </c>
      <c r="AE27" s="61">
        <v>439</v>
      </c>
      <c r="AF27" s="61">
        <v>388</v>
      </c>
      <c r="AG27" s="61">
        <v>289</v>
      </c>
      <c r="AH27" s="61">
        <v>251</v>
      </c>
      <c r="AI27" s="61">
        <v>193</v>
      </c>
      <c r="AJ27" s="61">
        <v>147</v>
      </c>
      <c r="AK27" s="61">
        <v>140</v>
      </c>
      <c r="AL27" s="61">
        <v>100</v>
      </c>
      <c r="AM27" s="61">
        <v>56</v>
      </c>
      <c r="AN27" s="61">
        <v>36</v>
      </c>
      <c r="AO27" s="61">
        <v>2</v>
      </c>
      <c r="AP27" s="61">
        <v>29</v>
      </c>
      <c r="AQ27" s="61">
        <v>37</v>
      </c>
      <c r="AR27" s="61">
        <v>84</v>
      </c>
    </row>
    <row r="28" spans="2:44" x14ac:dyDescent="0.25">
      <c r="B28" s="20" t="s">
        <v>42</v>
      </c>
      <c r="C28" s="59">
        <v>5852</v>
      </c>
      <c r="D28" s="50" t="s">
        <v>63</v>
      </c>
      <c r="E28" s="51" t="s">
        <v>49</v>
      </c>
      <c r="F28" s="61">
        <v>20311</v>
      </c>
      <c r="G28" s="61">
        <v>254</v>
      </c>
      <c r="H28" s="61">
        <v>253</v>
      </c>
      <c r="I28" s="61">
        <v>265</v>
      </c>
      <c r="J28" s="61">
        <v>288</v>
      </c>
      <c r="K28" s="61">
        <v>331</v>
      </c>
      <c r="L28" s="61">
        <v>332</v>
      </c>
      <c r="M28" s="61">
        <v>318</v>
      </c>
      <c r="N28" s="61">
        <v>322</v>
      </c>
      <c r="O28" s="61">
        <v>319</v>
      </c>
      <c r="P28" s="61">
        <v>270</v>
      </c>
      <c r="Q28" s="61">
        <v>276</v>
      </c>
      <c r="R28" s="61">
        <v>266</v>
      </c>
      <c r="S28" s="61">
        <v>280</v>
      </c>
      <c r="T28" s="61">
        <v>259</v>
      </c>
      <c r="U28" s="61">
        <v>242</v>
      </c>
      <c r="V28" s="61">
        <v>291</v>
      </c>
      <c r="W28" s="61">
        <v>300</v>
      </c>
      <c r="X28" s="61">
        <v>301</v>
      </c>
      <c r="Y28" s="61">
        <v>263</v>
      </c>
      <c r="Z28" s="61">
        <v>264</v>
      </c>
      <c r="AA28" s="61">
        <v>1381</v>
      </c>
      <c r="AB28" s="61">
        <v>1640</v>
      </c>
      <c r="AC28" s="61">
        <v>1827</v>
      </c>
      <c r="AD28" s="61">
        <v>1814</v>
      </c>
      <c r="AE28" s="61">
        <v>1713</v>
      </c>
      <c r="AF28" s="61">
        <v>1514</v>
      </c>
      <c r="AG28" s="61">
        <v>1129</v>
      </c>
      <c r="AH28" s="61">
        <v>981</v>
      </c>
      <c r="AI28" s="61">
        <v>754</v>
      </c>
      <c r="AJ28" s="61">
        <v>572</v>
      </c>
      <c r="AK28" s="61">
        <v>543</v>
      </c>
      <c r="AL28" s="61">
        <v>390</v>
      </c>
      <c r="AM28" s="61">
        <v>218</v>
      </c>
      <c r="AN28" s="61">
        <v>141</v>
      </c>
      <c r="AO28" s="61">
        <v>10</v>
      </c>
      <c r="AP28" s="61">
        <v>113</v>
      </c>
      <c r="AQ28" s="61">
        <v>141</v>
      </c>
      <c r="AR28" s="61">
        <v>326</v>
      </c>
    </row>
    <row r="29" spans="2:44" x14ac:dyDescent="0.25">
      <c r="B29" s="20" t="s">
        <v>42</v>
      </c>
      <c r="C29" s="59">
        <v>5855</v>
      </c>
      <c r="D29" s="50" t="s">
        <v>64</v>
      </c>
      <c r="E29" s="51" t="s">
        <v>54</v>
      </c>
      <c r="F29" s="61">
        <v>7980</v>
      </c>
      <c r="G29" s="61">
        <v>100</v>
      </c>
      <c r="H29" s="61">
        <v>99</v>
      </c>
      <c r="I29" s="61">
        <v>105</v>
      </c>
      <c r="J29" s="61">
        <v>113</v>
      </c>
      <c r="K29" s="61">
        <v>130</v>
      </c>
      <c r="L29" s="61">
        <v>131</v>
      </c>
      <c r="M29" s="61">
        <v>126</v>
      </c>
      <c r="N29" s="61">
        <v>127</v>
      </c>
      <c r="O29" s="61">
        <v>125</v>
      </c>
      <c r="P29" s="61">
        <v>106</v>
      </c>
      <c r="Q29" s="61">
        <v>108</v>
      </c>
      <c r="R29" s="61">
        <v>105</v>
      </c>
      <c r="S29" s="61">
        <v>110</v>
      </c>
      <c r="T29" s="61">
        <v>102</v>
      </c>
      <c r="U29" s="61">
        <v>95</v>
      </c>
      <c r="V29" s="61">
        <v>115</v>
      </c>
      <c r="W29" s="61">
        <v>118</v>
      </c>
      <c r="X29" s="61">
        <v>118</v>
      </c>
      <c r="Y29" s="61">
        <v>104</v>
      </c>
      <c r="Z29" s="61">
        <v>104</v>
      </c>
      <c r="AA29" s="61">
        <v>543</v>
      </c>
      <c r="AB29" s="61">
        <v>645</v>
      </c>
      <c r="AC29" s="61">
        <v>717</v>
      </c>
      <c r="AD29" s="61">
        <v>712</v>
      </c>
      <c r="AE29" s="61">
        <v>672</v>
      </c>
      <c r="AF29" s="61">
        <v>595</v>
      </c>
      <c r="AG29" s="61">
        <v>443</v>
      </c>
      <c r="AH29" s="61">
        <v>385</v>
      </c>
      <c r="AI29" s="61">
        <v>296</v>
      </c>
      <c r="AJ29" s="61">
        <v>224</v>
      </c>
      <c r="AK29" s="61">
        <v>213</v>
      </c>
      <c r="AL29" s="61">
        <v>153</v>
      </c>
      <c r="AM29" s="61">
        <v>85</v>
      </c>
      <c r="AN29" s="61">
        <v>56</v>
      </c>
      <c r="AO29" s="61">
        <v>4</v>
      </c>
      <c r="AP29" s="61">
        <v>45</v>
      </c>
      <c r="AQ29" s="61">
        <v>56</v>
      </c>
      <c r="AR29" s="61">
        <v>128</v>
      </c>
    </row>
    <row r="30" spans="2:44" x14ac:dyDescent="0.25">
      <c r="B30" s="20" t="s">
        <v>42</v>
      </c>
      <c r="C30" s="59">
        <v>29113</v>
      </c>
      <c r="D30" s="54" t="s">
        <v>65</v>
      </c>
      <c r="E30" s="51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</row>
    <row r="31" spans="2:44" x14ac:dyDescent="0.25">
      <c r="B31" s="20" t="s">
        <v>42</v>
      </c>
      <c r="C31" s="59">
        <v>5854</v>
      </c>
      <c r="D31" s="50" t="s">
        <v>66</v>
      </c>
      <c r="E31" s="51" t="s">
        <v>49</v>
      </c>
      <c r="F31" s="61">
        <v>7663</v>
      </c>
      <c r="G31" s="61">
        <v>97</v>
      </c>
      <c r="H31" s="61">
        <v>95</v>
      </c>
      <c r="I31" s="61">
        <v>101</v>
      </c>
      <c r="J31" s="61">
        <v>109</v>
      </c>
      <c r="K31" s="61">
        <v>125</v>
      </c>
      <c r="L31" s="61">
        <v>126</v>
      </c>
      <c r="M31" s="61">
        <v>121</v>
      </c>
      <c r="N31" s="61">
        <v>123</v>
      </c>
      <c r="O31" s="61">
        <v>120</v>
      </c>
      <c r="P31" s="61">
        <v>102</v>
      </c>
      <c r="Q31" s="61">
        <v>104</v>
      </c>
      <c r="R31" s="61">
        <v>100</v>
      </c>
      <c r="S31" s="61">
        <v>105</v>
      </c>
      <c r="T31" s="61">
        <v>97</v>
      </c>
      <c r="U31" s="61">
        <v>92</v>
      </c>
      <c r="V31" s="61">
        <v>110</v>
      </c>
      <c r="W31" s="61">
        <v>113</v>
      </c>
      <c r="X31" s="61">
        <v>113</v>
      </c>
      <c r="Y31" s="61">
        <v>99</v>
      </c>
      <c r="Z31" s="61">
        <v>99</v>
      </c>
      <c r="AA31" s="61">
        <v>522</v>
      </c>
      <c r="AB31" s="61">
        <v>619</v>
      </c>
      <c r="AC31" s="61">
        <v>689</v>
      </c>
      <c r="AD31" s="61">
        <v>684</v>
      </c>
      <c r="AE31" s="61">
        <v>645</v>
      </c>
      <c r="AF31" s="61">
        <v>571</v>
      </c>
      <c r="AG31" s="61">
        <v>426</v>
      </c>
      <c r="AH31" s="61">
        <v>369</v>
      </c>
      <c r="AI31" s="61">
        <v>284</v>
      </c>
      <c r="AJ31" s="61">
        <v>215</v>
      </c>
      <c r="AK31" s="61">
        <v>205</v>
      </c>
      <c r="AL31" s="61">
        <v>148</v>
      </c>
      <c r="AM31" s="61">
        <v>82</v>
      </c>
      <c r="AN31" s="61">
        <v>53</v>
      </c>
      <c r="AO31" s="61">
        <v>3</v>
      </c>
      <c r="AP31" s="61">
        <v>43</v>
      </c>
      <c r="AQ31" s="61">
        <v>53</v>
      </c>
      <c r="AR31" s="61">
        <v>123</v>
      </c>
    </row>
    <row r="32" spans="2:44" x14ac:dyDescent="0.25">
      <c r="B32" s="20" t="s">
        <v>42</v>
      </c>
      <c r="C32" s="59">
        <v>6750</v>
      </c>
      <c r="D32" s="50" t="s">
        <v>67</v>
      </c>
      <c r="E32" s="51" t="s">
        <v>68</v>
      </c>
      <c r="F32" s="61">
        <v>15829</v>
      </c>
      <c r="G32" s="61">
        <v>199</v>
      </c>
      <c r="H32" s="61">
        <v>198</v>
      </c>
      <c r="I32" s="61">
        <v>207</v>
      </c>
      <c r="J32" s="61">
        <v>223</v>
      </c>
      <c r="K32" s="61">
        <v>260</v>
      </c>
      <c r="L32" s="61">
        <v>259</v>
      </c>
      <c r="M32" s="61">
        <v>250</v>
      </c>
      <c r="N32" s="61">
        <v>252</v>
      </c>
      <c r="O32" s="61">
        <v>249</v>
      </c>
      <c r="P32" s="61">
        <v>212</v>
      </c>
      <c r="Q32" s="61">
        <v>216</v>
      </c>
      <c r="R32" s="61">
        <v>208</v>
      </c>
      <c r="S32" s="61">
        <v>219</v>
      </c>
      <c r="T32" s="61">
        <v>201</v>
      </c>
      <c r="U32" s="61">
        <v>189</v>
      </c>
      <c r="V32" s="61">
        <v>227</v>
      </c>
      <c r="W32" s="61">
        <v>235</v>
      </c>
      <c r="X32" s="61">
        <v>233</v>
      </c>
      <c r="Y32" s="61">
        <v>204</v>
      </c>
      <c r="Z32" s="61">
        <v>205</v>
      </c>
      <c r="AA32" s="61">
        <v>1076</v>
      </c>
      <c r="AB32" s="61">
        <v>1280</v>
      </c>
      <c r="AC32" s="61">
        <v>1423</v>
      </c>
      <c r="AD32" s="61">
        <v>1412</v>
      </c>
      <c r="AE32" s="61">
        <v>1332</v>
      </c>
      <c r="AF32" s="61">
        <v>1179</v>
      </c>
      <c r="AG32" s="61">
        <v>880</v>
      </c>
      <c r="AH32" s="61">
        <v>762</v>
      </c>
      <c r="AI32" s="61">
        <v>585</v>
      </c>
      <c r="AJ32" s="61">
        <v>447</v>
      </c>
      <c r="AK32" s="61">
        <v>421</v>
      </c>
      <c r="AL32" s="61">
        <v>305</v>
      </c>
      <c r="AM32" s="61">
        <v>170</v>
      </c>
      <c r="AN32" s="61">
        <v>111</v>
      </c>
      <c r="AO32" s="61">
        <v>7</v>
      </c>
      <c r="AP32" s="61">
        <v>89</v>
      </c>
      <c r="AQ32" s="61">
        <v>109</v>
      </c>
      <c r="AR32" s="61">
        <v>255</v>
      </c>
    </row>
    <row r="33" spans="2:44" x14ac:dyDescent="0.25">
      <c r="B33" s="20" t="s">
        <v>42</v>
      </c>
      <c r="C33" s="59">
        <v>26999</v>
      </c>
      <c r="D33" s="54" t="s">
        <v>69</v>
      </c>
      <c r="E33" s="51" t="s">
        <v>54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</row>
    <row r="34" spans="2:44" x14ac:dyDescent="0.25">
      <c r="B34" s="20" t="s">
        <v>42</v>
      </c>
      <c r="C34" s="59">
        <v>5853</v>
      </c>
      <c r="D34" s="50" t="s">
        <v>70</v>
      </c>
      <c r="E34" s="51" t="s">
        <v>49</v>
      </c>
      <c r="F34" s="61">
        <v>17500</v>
      </c>
      <c r="G34" s="61">
        <v>220</v>
      </c>
      <c r="H34" s="61">
        <v>218</v>
      </c>
      <c r="I34" s="61">
        <v>230</v>
      </c>
      <c r="J34" s="61">
        <v>248</v>
      </c>
      <c r="K34" s="61">
        <v>286</v>
      </c>
      <c r="L34" s="61">
        <v>286</v>
      </c>
      <c r="M34" s="61">
        <v>276</v>
      </c>
      <c r="N34" s="61">
        <v>279</v>
      </c>
      <c r="O34" s="61">
        <v>274</v>
      </c>
      <c r="P34" s="61">
        <v>233</v>
      </c>
      <c r="Q34" s="61">
        <v>237</v>
      </c>
      <c r="R34" s="61">
        <v>230</v>
      </c>
      <c r="S34" s="61">
        <v>241</v>
      </c>
      <c r="T34" s="61">
        <v>222</v>
      </c>
      <c r="U34" s="61">
        <v>208</v>
      </c>
      <c r="V34" s="61">
        <v>251</v>
      </c>
      <c r="W34" s="61">
        <v>259</v>
      </c>
      <c r="X34" s="61">
        <v>258</v>
      </c>
      <c r="Y34" s="61">
        <v>227</v>
      </c>
      <c r="Z34" s="61">
        <v>228</v>
      </c>
      <c r="AA34" s="61">
        <v>1191</v>
      </c>
      <c r="AB34" s="61">
        <v>1414</v>
      </c>
      <c r="AC34" s="61">
        <v>1573</v>
      </c>
      <c r="AD34" s="61">
        <v>1562</v>
      </c>
      <c r="AE34" s="61">
        <v>1474</v>
      </c>
      <c r="AF34" s="61">
        <v>1304</v>
      </c>
      <c r="AG34" s="61">
        <v>973</v>
      </c>
      <c r="AH34" s="61">
        <v>844</v>
      </c>
      <c r="AI34" s="61">
        <v>649</v>
      </c>
      <c r="AJ34" s="61">
        <v>492</v>
      </c>
      <c r="AK34" s="61">
        <v>468</v>
      </c>
      <c r="AL34" s="61">
        <v>336</v>
      </c>
      <c r="AM34" s="61">
        <v>188</v>
      </c>
      <c r="AN34" s="61">
        <v>121</v>
      </c>
      <c r="AO34" s="61">
        <v>7</v>
      </c>
      <c r="AP34" s="61">
        <v>99</v>
      </c>
      <c r="AQ34" s="61">
        <v>122</v>
      </c>
      <c r="AR34" s="61">
        <v>281</v>
      </c>
    </row>
    <row r="35" spans="2:44" x14ac:dyDescent="0.25">
      <c r="B35" s="20" t="s">
        <v>42</v>
      </c>
      <c r="C35" s="59">
        <v>5856</v>
      </c>
      <c r="D35" s="50" t="s">
        <v>71</v>
      </c>
      <c r="E35" s="51" t="s">
        <v>49</v>
      </c>
      <c r="F35" s="61">
        <v>16441</v>
      </c>
      <c r="G35" s="61">
        <v>207</v>
      </c>
      <c r="H35" s="61">
        <v>205</v>
      </c>
      <c r="I35" s="61">
        <v>216</v>
      </c>
      <c r="J35" s="61">
        <v>233</v>
      </c>
      <c r="K35" s="61">
        <v>268</v>
      </c>
      <c r="L35" s="61">
        <v>269</v>
      </c>
      <c r="M35" s="61">
        <v>259</v>
      </c>
      <c r="N35" s="61">
        <v>263</v>
      </c>
      <c r="O35" s="61">
        <v>257</v>
      </c>
      <c r="P35" s="61">
        <v>219</v>
      </c>
      <c r="Q35" s="61">
        <v>224</v>
      </c>
      <c r="R35" s="61">
        <v>215</v>
      </c>
      <c r="S35" s="61">
        <v>227</v>
      </c>
      <c r="T35" s="61">
        <v>209</v>
      </c>
      <c r="U35" s="61">
        <v>196</v>
      </c>
      <c r="V35" s="61">
        <v>235</v>
      </c>
      <c r="W35" s="61">
        <v>243</v>
      </c>
      <c r="X35" s="61">
        <v>243</v>
      </c>
      <c r="Y35" s="61">
        <v>213</v>
      </c>
      <c r="Z35" s="61">
        <v>214</v>
      </c>
      <c r="AA35" s="61">
        <v>1118</v>
      </c>
      <c r="AB35" s="61">
        <v>1328</v>
      </c>
      <c r="AC35" s="61">
        <v>1478</v>
      </c>
      <c r="AD35" s="61">
        <v>1467</v>
      </c>
      <c r="AE35" s="61">
        <v>1385</v>
      </c>
      <c r="AF35" s="61">
        <v>1226</v>
      </c>
      <c r="AG35" s="61">
        <v>914</v>
      </c>
      <c r="AH35" s="61">
        <v>793</v>
      </c>
      <c r="AI35" s="61">
        <v>609</v>
      </c>
      <c r="AJ35" s="61">
        <v>462</v>
      </c>
      <c r="AK35" s="61">
        <v>439</v>
      </c>
      <c r="AL35" s="61">
        <v>316</v>
      </c>
      <c r="AM35" s="61">
        <v>177</v>
      </c>
      <c r="AN35" s="61">
        <v>114</v>
      </c>
      <c r="AO35" s="61">
        <v>8</v>
      </c>
      <c r="AP35" s="61">
        <v>92</v>
      </c>
      <c r="AQ35" s="61">
        <v>114</v>
      </c>
      <c r="AR35" s="61">
        <v>264</v>
      </c>
    </row>
    <row r="36" spans="2:44" ht="15.75" thickBot="1" x14ac:dyDescent="0.3">
      <c r="B36" s="25" t="s">
        <v>42</v>
      </c>
      <c r="C36" s="59">
        <v>5857</v>
      </c>
      <c r="D36" s="55" t="s">
        <v>72</v>
      </c>
      <c r="E36" s="51" t="s">
        <v>54</v>
      </c>
      <c r="F36" s="61">
        <v>15045</v>
      </c>
      <c r="G36" s="61">
        <v>189</v>
      </c>
      <c r="H36" s="61">
        <v>187</v>
      </c>
      <c r="I36" s="61">
        <v>198</v>
      </c>
      <c r="J36" s="61">
        <v>213</v>
      </c>
      <c r="K36" s="61">
        <v>246</v>
      </c>
      <c r="L36" s="61">
        <v>246</v>
      </c>
      <c r="M36" s="61">
        <v>237</v>
      </c>
      <c r="N36" s="61">
        <v>240</v>
      </c>
      <c r="O36" s="61">
        <v>236</v>
      </c>
      <c r="P36" s="61">
        <v>201</v>
      </c>
      <c r="Q36" s="61">
        <v>204</v>
      </c>
      <c r="R36" s="61">
        <v>197</v>
      </c>
      <c r="S36" s="61">
        <v>207</v>
      </c>
      <c r="T36" s="61">
        <v>191</v>
      </c>
      <c r="U36" s="61">
        <v>180</v>
      </c>
      <c r="V36" s="61">
        <v>216</v>
      </c>
      <c r="W36" s="61">
        <v>222</v>
      </c>
      <c r="X36" s="61">
        <v>222</v>
      </c>
      <c r="Y36" s="61">
        <v>194</v>
      </c>
      <c r="Z36" s="61">
        <v>196</v>
      </c>
      <c r="AA36" s="61">
        <v>1024</v>
      </c>
      <c r="AB36" s="61">
        <v>1216</v>
      </c>
      <c r="AC36" s="61">
        <v>1352</v>
      </c>
      <c r="AD36" s="61">
        <v>1343</v>
      </c>
      <c r="AE36" s="61">
        <v>1268</v>
      </c>
      <c r="AF36" s="61">
        <v>1121</v>
      </c>
      <c r="AG36" s="61">
        <v>837</v>
      </c>
      <c r="AH36" s="61">
        <v>725</v>
      </c>
      <c r="AI36" s="61">
        <v>557</v>
      </c>
      <c r="AJ36" s="61">
        <v>423</v>
      </c>
      <c r="AK36" s="61">
        <v>402</v>
      </c>
      <c r="AL36" s="61">
        <v>290</v>
      </c>
      <c r="AM36" s="61">
        <v>161</v>
      </c>
      <c r="AN36" s="61">
        <v>104</v>
      </c>
      <c r="AO36" s="61">
        <v>6</v>
      </c>
      <c r="AP36" s="61">
        <v>85</v>
      </c>
      <c r="AQ36" s="61">
        <v>105</v>
      </c>
      <c r="AR36" s="61">
        <v>242</v>
      </c>
    </row>
    <row r="37" spans="2:44" ht="15.75" thickBot="1" x14ac:dyDescent="0.3">
      <c r="B37" s="9" t="s">
        <v>30</v>
      </c>
      <c r="C37" s="5" t="s">
        <v>31</v>
      </c>
      <c r="D37" s="5" t="s">
        <v>73</v>
      </c>
      <c r="E37" s="6"/>
      <c r="F37" s="11">
        <v>148899</v>
      </c>
      <c r="G37" s="11">
        <v>1665</v>
      </c>
      <c r="H37" s="11">
        <v>1935</v>
      </c>
      <c r="I37" s="11">
        <v>2123</v>
      </c>
      <c r="J37" s="11">
        <v>2050</v>
      </c>
      <c r="K37" s="11">
        <v>2178</v>
      </c>
      <c r="L37" s="11">
        <v>2191</v>
      </c>
      <c r="M37" s="11">
        <v>2439</v>
      </c>
      <c r="N37" s="11">
        <v>2447</v>
      </c>
      <c r="O37" s="11">
        <v>2470</v>
      </c>
      <c r="P37" s="11">
        <v>2079</v>
      </c>
      <c r="Q37" s="11">
        <v>2038</v>
      </c>
      <c r="R37" s="11">
        <v>2015</v>
      </c>
      <c r="S37" s="11">
        <v>2004</v>
      </c>
      <c r="T37" s="11">
        <v>2052</v>
      </c>
      <c r="U37" s="11">
        <v>1893</v>
      </c>
      <c r="V37" s="11">
        <v>2315</v>
      </c>
      <c r="W37" s="11">
        <v>2351</v>
      </c>
      <c r="X37" s="11">
        <v>2279</v>
      </c>
      <c r="Y37" s="11">
        <v>2241</v>
      </c>
      <c r="Z37" s="11">
        <v>2194</v>
      </c>
      <c r="AA37" s="11">
        <v>10944</v>
      </c>
      <c r="AB37" s="11">
        <v>12379</v>
      </c>
      <c r="AC37" s="11">
        <v>13246</v>
      </c>
      <c r="AD37" s="11">
        <v>12961</v>
      </c>
      <c r="AE37" s="11">
        <v>11628</v>
      </c>
      <c r="AF37" s="11">
        <v>10179</v>
      </c>
      <c r="AG37" s="11">
        <v>8402</v>
      </c>
      <c r="AH37" s="11">
        <v>7499</v>
      </c>
      <c r="AI37" s="11">
        <v>6015</v>
      </c>
      <c r="AJ37" s="11">
        <v>4288</v>
      </c>
      <c r="AK37" s="11">
        <v>3479</v>
      </c>
      <c r="AL37" s="11">
        <v>2503</v>
      </c>
      <c r="AM37" s="11">
        <v>1408</v>
      </c>
      <c r="AN37" s="11">
        <v>1009</v>
      </c>
      <c r="AO37" s="11">
        <v>55</v>
      </c>
      <c r="AP37" s="11">
        <v>733</v>
      </c>
      <c r="AQ37" s="11">
        <v>933</v>
      </c>
      <c r="AR37" s="11">
        <v>2168</v>
      </c>
    </row>
    <row r="38" spans="2:44" x14ac:dyDescent="0.25">
      <c r="B38" s="23" t="s">
        <v>33</v>
      </c>
      <c r="C38" s="60">
        <v>5931</v>
      </c>
      <c r="D38" s="52" t="s">
        <v>74</v>
      </c>
      <c r="E38" s="53" t="s">
        <v>54</v>
      </c>
      <c r="F38" s="61">
        <v>11075</v>
      </c>
      <c r="G38" s="61">
        <v>124</v>
      </c>
      <c r="H38" s="61">
        <v>144</v>
      </c>
      <c r="I38" s="61">
        <v>158</v>
      </c>
      <c r="J38" s="61">
        <v>152</v>
      </c>
      <c r="K38" s="61">
        <v>162</v>
      </c>
      <c r="L38" s="61">
        <v>163</v>
      </c>
      <c r="M38" s="61">
        <v>181</v>
      </c>
      <c r="N38" s="61">
        <v>182</v>
      </c>
      <c r="O38" s="61">
        <v>184</v>
      </c>
      <c r="P38" s="61">
        <v>155</v>
      </c>
      <c r="Q38" s="61">
        <v>151</v>
      </c>
      <c r="R38" s="61">
        <v>150</v>
      </c>
      <c r="S38" s="61">
        <v>149</v>
      </c>
      <c r="T38" s="61">
        <v>152</v>
      </c>
      <c r="U38" s="61">
        <v>141</v>
      </c>
      <c r="V38" s="61">
        <v>172</v>
      </c>
      <c r="W38" s="61">
        <v>175</v>
      </c>
      <c r="X38" s="61">
        <v>169</v>
      </c>
      <c r="Y38" s="61">
        <v>167</v>
      </c>
      <c r="Z38" s="61">
        <v>163</v>
      </c>
      <c r="AA38" s="61">
        <v>814</v>
      </c>
      <c r="AB38" s="61">
        <v>921</v>
      </c>
      <c r="AC38" s="61">
        <v>985</v>
      </c>
      <c r="AD38" s="61">
        <v>964</v>
      </c>
      <c r="AE38" s="61">
        <v>865</v>
      </c>
      <c r="AF38" s="61">
        <v>758</v>
      </c>
      <c r="AG38" s="61">
        <v>625</v>
      </c>
      <c r="AH38" s="61">
        <v>558</v>
      </c>
      <c r="AI38" s="61">
        <v>448</v>
      </c>
      <c r="AJ38" s="61">
        <v>319</v>
      </c>
      <c r="AK38" s="61">
        <v>258</v>
      </c>
      <c r="AL38" s="61">
        <v>186</v>
      </c>
      <c r="AM38" s="61">
        <v>105</v>
      </c>
      <c r="AN38" s="61">
        <v>75</v>
      </c>
      <c r="AO38" s="61">
        <v>4</v>
      </c>
      <c r="AP38" s="61">
        <v>55</v>
      </c>
      <c r="AQ38" s="61">
        <v>69</v>
      </c>
      <c r="AR38" s="61">
        <v>162</v>
      </c>
    </row>
    <row r="39" spans="2:44" x14ac:dyDescent="0.25">
      <c r="B39" s="24" t="s">
        <v>33</v>
      </c>
      <c r="C39" s="59">
        <v>5926</v>
      </c>
      <c r="D39" s="50" t="s">
        <v>75</v>
      </c>
      <c r="E39" s="51" t="s">
        <v>49</v>
      </c>
      <c r="F39" s="61">
        <v>18716</v>
      </c>
      <c r="G39" s="61">
        <v>210</v>
      </c>
      <c r="H39" s="61">
        <v>243</v>
      </c>
      <c r="I39" s="61">
        <v>267</v>
      </c>
      <c r="J39" s="61">
        <v>258</v>
      </c>
      <c r="K39" s="61">
        <v>274</v>
      </c>
      <c r="L39" s="61">
        <v>275</v>
      </c>
      <c r="M39" s="61">
        <v>307</v>
      </c>
      <c r="N39" s="61">
        <v>307</v>
      </c>
      <c r="O39" s="61">
        <v>310</v>
      </c>
      <c r="P39" s="61">
        <v>261</v>
      </c>
      <c r="Q39" s="61">
        <v>256</v>
      </c>
      <c r="R39" s="61">
        <v>253</v>
      </c>
      <c r="S39" s="61">
        <v>252</v>
      </c>
      <c r="T39" s="61">
        <v>258</v>
      </c>
      <c r="U39" s="61">
        <v>238</v>
      </c>
      <c r="V39" s="61">
        <v>291</v>
      </c>
      <c r="W39" s="61">
        <v>296</v>
      </c>
      <c r="X39" s="61">
        <v>287</v>
      </c>
      <c r="Y39" s="61">
        <v>282</v>
      </c>
      <c r="Z39" s="61">
        <v>276</v>
      </c>
      <c r="AA39" s="61">
        <v>1376</v>
      </c>
      <c r="AB39" s="61">
        <v>1556</v>
      </c>
      <c r="AC39" s="61">
        <v>1665</v>
      </c>
      <c r="AD39" s="61">
        <v>1629</v>
      </c>
      <c r="AE39" s="61">
        <v>1461</v>
      </c>
      <c r="AF39" s="61">
        <v>1279</v>
      </c>
      <c r="AG39" s="61">
        <v>1056</v>
      </c>
      <c r="AH39" s="61">
        <v>942</v>
      </c>
      <c r="AI39" s="61">
        <v>756</v>
      </c>
      <c r="AJ39" s="61">
        <v>539</v>
      </c>
      <c r="AK39" s="61">
        <v>438</v>
      </c>
      <c r="AL39" s="61">
        <v>314</v>
      </c>
      <c r="AM39" s="61">
        <v>177</v>
      </c>
      <c r="AN39" s="61">
        <v>127</v>
      </c>
      <c r="AO39" s="61">
        <v>7</v>
      </c>
      <c r="AP39" s="61">
        <v>92</v>
      </c>
      <c r="AQ39" s="61">
        <v>117</v>
      </c>
      <c r="AR39" s="61">
        <v>272</v>
      </c>
    </row>
    <row r="40" spans="2:44" x14ac:dyDescent="0.25">
      <c r="B40" s="24" t="s">
        <v>33</v>
      </c>
      <c r="C40" s="59">
        <v>5928</v>
      </c>
      <c r="D40" s="50" t="s">
        <v>76</v>
      </c>
      <c r="E40" s="51" t="s">
        <v>49</v>
      </c>
      <c r="F40" s="61">
        <v>20518</v>
      </c>
      <c r="G40" s="61">
        <v>230</v>
      </c>
      <c r="H40" s="61">
        <v>266</v>
      </c>
      <c r="I40" s="61">
        <v>293</v>
      </c>
      <c r="J40" s="61">
        <v>283</v>
      </c>
      <c r="K40" s="61">
        <v>300</v>
      </c>
      <c r="L40" s="61">
        <v>302</v>
      </c>
      <c r="M40" s="61">
        <v>336</v>
      </c>
      <c r="N40" s="61">
        <v>337</v>
      </c>
      <c r="O40" s="61">
        <v>341</v>
      </c>
      <c r="P40" s="61">
        <v>287</v>
      </c>
      <c r="Q40" s="61">
        <v>281</v>
      </c>
      <c r="R40" s="61">
        <v>278</v>
      </c>
      <c r="S40" s="61">
        <v>276</v>
      </c>
      <c r="T40" s="61">
        <v>283</v>
      </c>
      <c r="U40" s="61">
        <v>261</v>
      </c>
      <c r="V40" s="61">
        <v>319</v>
      </c>
      <c r="W40" s="61">
        <v>324</v>
      </c>
      <c r="X40" s="61">
        <v>314</v>
      </c>
      <c r="Y40" s="61">
        <v>309</v>
      </c>
      <c r="Z40" s="61">
        <v>302</v>
      </c>
      <c r="AA40" s="61">
        <v>1508</v>
      </c>
      <c r="AB40" s="61">
        <v>1705</v>
      </c>
      <c r="AC40" s="61">
        <v>1825</v>
      </c>
      <c r="AD40" s="61">
        <v>1786</v>
      </c>
      <c r="AE40" s="61">
        <v>1602</v>
      </c>
      <c r="AF40" s="61">
        <v>1403</v>
      </c>
      <c r="AG40" s="61">
        <v>1158</v>
      </c>
      <c r="AH40" s="61">
        <v>1033</v>
      </c>
      <c r="AI40" s="61">
        <v>829</v>
      </c>
      <c r="AJ40" s="61">
        <v>590</v>
      </c>
      <c r="AK40" s="61">
        <v>479</v>
      </c>
      <c r="AL40" s="61">
        <v>345</v>
      </c>
      <c r="AM40" s="61">
        <v>194</v>
      </c>
      <c r="AN40" s="61">
        <v>139</v>
      </c>
      <c r="AO40" s="61">
        <v>8</v>
      </c>
      <c r="AP40" s="61">
        <v>101</v>
      </c>
      <c r="AQ40" s="61">
        <v>128</v>
      </c>
      <c r="AR40" s="61">
        <v>298</v>
      </c>
    </row>
    <row r="41" spans="2:44" x14ac:dyDescent="0.25">
      <c r="B41" s="24" t="s">
        <v>33</v>
      </c>
      <c r="C41" s="59">
        <v>5932</v>
      </c>
      <c r="D41" s="50" t="s">
        <v>77</v>
      </c>
      <c r="E41" s="51" t="s">
        <v>49</v>
      </c>
      <c r="F41" s="61">
        <v>15921</v>
      </c>
      <c r="G41" s="61">
        <v>178</v>
      </c>
      <c r="H41" s="61">
        <v>207</v>
      </c>
      <c r="I41" s="61">
        <v>227</v>
      </c>
      <c r="J41" s="61">
        <v>219</v>
      </c>
      <c r="K41" s="61">
        <v>233</v>
      </c>
      <c r="L41" s="61">
        <v>234</v>
      </c>
      <c r="M41" s="61">
        <v>261</v>
      </c>
      <c r="N41" s="61">
        <v>262</v>
      </c>
      <c r="O41" s="61">
        <v>264</v>
      </c>
      <c r="P41" s="61">
        <v>222</v>
      </c>
      <c r="Q41" s="61">
        <v>218</v>
      </c>
      <c r="R41" s="61">
        <v>216</v>
      </c>
      <c r="S41" s="61">
        <v>214</v>
      </c>
      <c r="T41" s="61">
        <v>220</v>
      </c>
      <c r="U41" s="61">
        <v>202</v>
      </c>
      <c r="V41" s="61">
        <v>248</v>
      </c>
      <c r="W41" s="61">
        <v>251</v>
      </c>
      <c r="X41" s="61">
        <v>244</v>
      </c>
      <c r="Y41" s="61">
        <v>240</v>
      </c>
      <c r="Z41" s="61">
        <v>234</v>
      </c>
      <c r="AA41" s="61">
        <v>1170</v>
      </c>
      <c r="AB41" s="61">
        <v>1324</v>
      </c>
      <c r="AC41" s="61">
        <v>1416</v>
      </c>
      <c r="AD41" s="61">
        <v>1386</v>
      </c>
      <c r="AE41" s="61">
        <v>1243</v>
      </c>
      <c r="AF41" s="61">
        <v>1088</v>
      </c>
      <c r="AG41" s="61">
        <v>898</v>
      </c>
      <c r="AH41" s="61">
        <v>802</v>
      </c>
      <c r="AI41" s="61">
        <v>643</v>
      </c>
      <c r="AJ41" s="61">
        <v>459</v>
      </c>
      <c r="AK41" s="61">
        <v>372</v>
      </c>
      <c r="AL41" s="61">
        <v>267</v>
      </c>
      <c r="AM41" s="61">
        <v>151</v>
      </c>
      <c r="AN41" s="61">
        <v>108</v>
      </c>
      <c r="AO41" s="61">
        <v>6</v>
      </c>
      <c r="AP41" s="61">
        <v>78</v>
      </c>
      <c r="AQ41" s="61">
        <v>100</v>
      </c>
      <c r="AR41" s="61">
        <v>232</v>
      </c>
    </row>
    <row r="42" spans="2:44" x14ac:dyDescent="0.25">
      <c r="B42" s="24" t="s">
        <v>33</v>
      </c>
      <c r="C42" s="59">
        <v>5927</v>
      </c>
      <c r="D42" s="50" t="s">
        <v>78</v>
      </c>
      <c r="E42" s="51" t="s">
        <v>49</v>
      </c>
      <c r="F42" s="61">
        <v>30726</v>
      </c>
      <c r="G42" s="61">
        <v>343</v>
      </c>
      <c r="H42" s="61">
        <v>400</v>
      </c>
      <c r="I42" s="61">
        <v>438</v>
      </c>
      <c r="J42" s="61">
        <v>423</v>
      </c>
      <c r="K42" s="61">
        <v>449</v>
      </c>
      <c r="L42" s="61">
        <v>452</v>
      </c>
      <c r="M42" s="61">
        <v>503</v>
      </c>
      <c r="N42" s="61">
        <v>505</v>
      </c>
      <c r="O42" s="61">
        <v>510</v>
      </c>
      <c r="P42" s="61">
        <v>429</v>
      </c>
      <c r="Q42" s="61">
        <v>421</v>
      </c>
      <c r="R42" s="61">
        <v>416</v>
      </c>
      <c r="S42" s="61">
        <v>413</v>
      </c>
      <c r="T42" s="61">
        <v>423</v>
      </c>
      <c r="U42" s="61">
        <v>391</v>
      </c>
      <c r="V42" s="61">
        <v>478</v>
      </c>
      <c r="W42" s="61">
        <v>486</v>
      </c>
      <c r="X42" s="61">
        <v>470</v>
      </c>
      <c r="Y42" s="61">
        <v>462</v>
      </c>
      <c r="Z42" s="61">
        <v>453</v>
      </c>
      <c r="AA42" s="61">
        <v>2258</v>
      </c>
      <c r="AB42" s="61">
        <v>2554</v>
      </c>
      <c r="AC42" s="61">
        <v>2733</v>
      </c>
      <c r="AD42" s="61">
        <v>2674</v>
      </c>
      <c r="AE42" s="61">
        <v>2400</v>
      </c>
      <c r="AF42" s="61">
        <v>2101</v>
      </c>
      <c r="AG42" s="61">
        <v>1734</v>
      </c>
      <c r="AH42" s="61">
        <v>1547</v>
      </c>
      <c r="AI42" s="61">
        <v>1241</v>
      </c>
      <c r="AJ42" s="61">
        <v>885</v>
      </c>
      <c r="AK42" s="61">
        <v>718</v>
      </c>
      <c r="AL42" s="61">
        <v>517</v>
      </c>
      <c r="AM42" s="61">
        <v>291</v>
      </c>
      <c r="AN42" s="61">
        <v>208</v>
      </c>
      <c r="AO42" s="61">
        <v>11</v>
      </c>
      <c r="AP42" s="61">
        <v>151</v>
      </c>
      <c r="AQ42" s="61">
        <v>193</v>
      </c>
      <c r="AR42" s="61">
        <v>448</v>
      </c>
    </row>
    <row r="43" spans="2:44" x14ac:dyDescent="0.25">
      <c r="B43" s="24" t="s">
        <v>33</v>
      </c>
      <c r="C43" s="59">
        <v>5884</v>
      </c>
      <c r="D43" s="50" t="s">
        <v>79</v>
      </c>
      <c r="E43" s="51" t="s">
        <v>54</v>
      </c>
      <c r="F43" s="61">
        <v>13269</v>
      </c>
      <c r="G43" s="61">
        <v>148</v>
      </c>
      <c r="H43" s="61">
        <v>172</v>
      </c>
      <c r="I43" s="61">
        <v>189</v>
      </c>
      <c r="J43" s="61">
        <v>183</v>
      </c>
      <c r="K43" s="61">
        <v>194</v>
      </c>
      <c r="L43" s="61">
        <v>195</v>
      </c>
      <c r="M43" s="61">
        <v>217</v>
      </c>
      <c r="N43" s="61">
        <v>218</v>
      </c>
      <c r="O43" s="61">
        <v>220</v>
      </c>
      <c r="P43" s="61">
        <v>185</v>
      </c>
      <c r="Q43" s="61">
        <v>182</v>
      </c>
      <c r="R43" s="61">
        <v>179</v>
      </c>
      <c r="S43" s="61">
        <v>179</v>
      </c>
      <c r="T43" s="61">
        <v>183</v>
      </c>
      <c r="U43" s="61">
        <v>168</v>
      </c>
      <c r="V43" s="61">
        <v>206</v>
      </c>
      <c r="W43" s="61">
        <v>209</v>
      </c>
      <c r="X43" s="61">
        <v>203</v>
      </c>
      <c r="Y43" s="61">
        <v>199</v>
      </c>
      <c r="Z43" s="61">
        <v>196</v>
      </c>
      <c r="AA43" s="61">
        <v>976</v>
      </c>
      <c r="AB43" s="61">
        <v>1103</v>
      </c>
      <c r="AC43" s="61">
        <v>1181</v>
      </c>
      <c r="AD43" s="61">
        <v>1156</v>
      </c>
      <c r="AE43" s="61">
        <v>1037</v>
      </c>
      <c r="AF43" s="61">
        <v>907</v>
      </c>
      <c r="AG43" s="61">
        <v>749</v>
      </c>
      <c r="AH43" s="61">
        <v>668</v>
      </c>
      <c r="AI43" s="61">
        <v>536</v>
      </c>
      <c r="AJ43" s="61">
        <v>382</v>
      </c>
      <c r="AK43" s="61">
        <v>310</v>
      </c>
      <c r="AL43" s="61">
        <v>224</v>
      </c>
      <c r="AM43" s="61">
        <v>125</v>
      </c>
      <c r="AN43" s="61">
        <v>90</v>
      </c>
      <c r="AO43" s="61">
        <v>5</v>
      </c>
      <c r="AP43" s="61">
        <v>66</v>
      </c>
      <c r="AQ43" s="61">
        <v>83</v>
      </c>
      <c r="AR43" s="61">
        <v>193</v>
      </c>
    </row>
    <row r="44" spans="2:44" x14ac:dyDescent="0.25">
      <c r="B44" s="24" t="s">
        <v>33</v>
      </c>
      <c r="C44" s="59">
        <v>13186</v>
      </c>
      <c r="D44" s="50" t="s">
        <v>80</v>
      </c>
      <c r="E44" s="51" t="s">
        <v>54</v>
      </c>
      <c r="F44" s="61">
        <v>3248</v>
      </c>
      <c r="G44" s="61">
        <v>37</v>
      </c>
      <c r="H44" s="61">
        <v>43</v>
      </c>
      <c r="I44" s="61">
        <v>46</v>
      </c>
      <c r="J44" s="61">
        <v>45</v>
      </c>
      <c r="K44" s="61">
        <v>47</v>
      </c>
      <c r="L44" s="61">
        <v>48</v>
      </c>
      <c r="M44" s="61">
        <v>53</v>
      </c>
      <c r="N44" s="61">
        <v>54</v>
      </c>
      <c r="O44" s="61">
        <v>53</v>
      </c>
      <c r="P44" s="61">
        <v>46</v>
      </c>
      <c r="Q44" s="61">
        <v>44</v>
      </c>
      <c r="R44" s="61">
        <v>44</v>
      </c>
      <c r="S44" s="61">
        <v>44</v>
      </c>
      <c r="T44" s="61">
        <v>45</v>
      </c>
      <c r="U44" s="61">
        <v>41</v>
      </c>
      <c r="V44" s="61">
        <v>50</v>
      </c>
      <c r="W44" s="61">
        <v>51</v>
      </c>
      <c r="X44" s="61">
        <v>50</v>
      </c>
      <c r="Y44" s="61">
        <v>49</v>
      </c>
      <c r="Z44" s="61">
        <v>48</v>
      </c>
      <c r="AA44" s="61">
        <v>238</v>
      </c>
      <c r="AB44" s="61">
        <v>270</v>
      </c>
      <c r="AC44" s="61">
        <v>289</v>
      </c>
      <c r="AD44" s="61">
        <v>282</v>
      </c>
      <c r="AE44" s="61">
        <v>253</v>
      </c>
      <c r="AF44" s="61">
        <v>222</v>
      </c>
      <c r="AG44" s="61">
        <v>183</v>
      </c>
      <c r="AH44" s="61">
        <v>164</v>
      </c>
      <c r="AI44" s="61">
        <v>131</v>
      </c>
      <c r="AJ44" s="61">
        <v>94</v>
      </c>
      <c r="AK44" s="61">
        <v>76</v>
      </c>
      <c r="AL44" s="61">
        <v>55</v>
      </c>
      <c r="AM44" s="61">
        <v>31</v>
      </c>
      <c r="AN44" s="61">
        <v>22</v>
      </c>
      <c r="AO44" s="61">
        <v>1</v>
      </c>
      <c r="AP44" s="61">
        <v>16</v>
      </c>
      <c r="AQ44" s="61">
        <v>21</v>
      </c>
      <c r="AR44" s="61">
        <v>47</v>
      </c>
    </row>
    <row r="45" spans="2:44" x14ac:dyDescent="0.25">
      <c r="B45" s="24" t="s">
        <v>33</v>
      </c>
      <c r="C45" s="59">
        <v>7149</v>
      </c>
      <c r="D45" s="50" t="s">
        <v>81</v>
      </c>
      <c r="E45" s="51" t="s">
        <v>54</v>
      </c>
      <c r="F45" s="61">
        <v>11622</v>
      </c>
      <c r="G45" s="61">
        <v>129</v>
      </c>
      <c r="H45" s="61">
        <v>151</v>
      </c>
      <c r="I45" s="61">
        <v>166</v>
      </c>
      <c r="J45" s="61">
        <v>160</v>
      </c>
      <c r="K45" s="61">
        <v>170</v>
      </c>
      <c r="L45" s="61">
        <v>171</v>
      </c>
      <c r="M45" s="61">
        <v>191</v>
      </c>
      <c r="N45" s="61">
        <v>191</v>
      </c>
      <c r="O45" s="61">
        <v>193</v>
      </c>
      <c r="P45" s="61">
        <v>162</v>
      </c>
      <c r="Q45" s="61">
        <v>159</v>
      </c>
      <c r="R45" s="61">
        <v>157</v>
      </c>
      <c r="S45" s="61">
        <v>156</v>
      </c>
      <c r="T45" s="61">
        <v>160</v>
      </c>
      <c r="U45" s="61">
        <v>148</v>
      </c>
      <c r="V45" s="61">
        <v>181</v>
      </c>
      <c r="W45" s="61">
        <v>183</v>
      </c>
      <c r="X45" s="61">
        <v>178</v>
      </c>
      <c r="Y45" s="61">
        <v>175</v>
      </c>
      <c r="Z45" s="61">
        <v>171</v>
      </c>
      <c r="AA45" s="61">
        <v>854</v>
      </c>
      <c r="AB45" s="61">
        <v>967</v>
      </c>
      <c r="AC45" s="61">
        <v>1034</v>
      </c>
      <c r="AD45" s="61">
        <v>1012</v>
      </c>
      <c r="AE45" s="61">
        <v>908</v>
      </c>
      <c r="AF45" s="61">
        <v>794</v>
      </c>
      <c r="AG45" s="61">
        <v>656</v>
      </c>
      <c r="AH45" s="61">
        <v>586</v>
      </c>
      <c r="AI45" s="61">
        <v>469</v>
      </c>
      <c r="AJ45" s="61">
        <v>335</v>
      </c>
      <c r="AK45" s="61">
        <v>272</v>
      </c>
      <c r="AL45" s="61">
        <v>195</v>
      </c>
      <c r="AM45" s="61">
        <v>109</v>
      </c>
      <c r="AN45" s="61">
        <v>79</v>
      </c>
      <c r="AO45" s="61">
        <v>4</v>
      </c>
      <c r="AP45" s="61">
        <v>57</v>
      </c>
      <c r="AQ45" s="61">
        <v>73</v>
      </c>
      <c r="AR45" s="61">
        <v>169</v>
      </c>
    </row>
    <row r="46" spans="2:44" x14ac:dyDescent="0.25">
      <c r="B46" s="24" t="s">
        <v>33</v>
      </c>
      <c r="C46" s="59">
        <v>5885</v>
      </c>
      <c r="D46" s="50" t="s">
        <v>82</v>
      </c>
      <c r="E46" s="51" t="s">
        <v>49</v>
      </c>
      <c r="F46" s="61">
        <v>23804</v>
      </c>
      <c r="G46" s="61">
        <v>266</v>
      </c>
      <c r="H46" s="61">
        <v>309</v>
      </c>
      <c r="I46" s="61">
        <v>339</v>
      </c>
      <c r="J46" s="61">
        <v>327</v>
      </c>
      <c r="K46" s="61">
        <v>349</v>
      </c>
      <c r="L46" s="61">
        <v>351</v>
      </c>
      <c r="M46" s="61">
        <v>390</v>
      </c>
      <c r="N46" s="61">
        <v>391</v>
      </c>
      <c r="O46" s="61">
        <v>395</v>
      </c>
      <c r="P46" s="61">
        <v>332</v>
      </c>
      <c r="Q46" s="61">
        <v>326</v>
      </c>
      <c r="R46" s="61">
        <v>322</v>
      </c>
      <c r="S46" s="61">
        <v>321</v>
      </c>
      <c r="T46" s="61">
        <v>328</v>
      </c>
      <c r="U46" s="61">
        <v>303</v>
      </c>
      <c r="V46" s="61">
        <v>370</v>
      </c>
      <c r="W46" s="61">
        <v>376</v>
      </c>
      <c r="X46" s="61">
        <v>364</v>
      </c>
      <c r="Y46" s="61">
        <v>358</v>
      </c>
      <c r="Z46" s="61">
        <v>351</v>
      </c>
      <c r="AA46" s="61">
        <v>1750</v>
      </c>
      <c r="AB46" s="61">
        <v>1979</v>
      </c>
      <c r="AC46" s="61">
        <v>2118</v>
      </c>
      <c r="AD46" s="61">
        <v>2072</v>
      </c>
      <c r="AE46" s="61">
        <v>1859</v>
      </c>
      <c r="AF46" s="61">
        <v>1627</v>
      </c>
      <c r="AG46" s="61">
        <v>1343</v>
      </c>
      <c r="AH46" s="61">
        <v>1199</v>
      </c>
      <c r="AI46" s="61">
        <v>962</v>
      </c>
      <c r="AJ46" s="61">
        <v>685</v>
      </c>
      <c r="AK46" s="61">
        <v>556</v>
      </c>
      <c r="AL46" s="61">
        <v>400</v>
      </c>
      <c r="AM46" s="61">
        <v>225</v>
      </c>
      <c r="AN46" s="61">
        <v>161</v>
      </c>
      <c r="AO46" s="61">
        <v>9</v>
      </c>
      <c r="AP46" s="61">
        <v>117</v>
      </c>
      <c r="AQ46" s="61">
        <v>149</v>
      </c>
      <c r="AR46" s="61">
        <v>347</v>
      </c>
    </row>
    <row r="47" spans="2:44" x14ac:dyDescent="0.25">
      <c r="B47" s="24" t="s">
        <v>33</v>
      </c>
      <c r="C47" s="59">
        <v>29115</v>
      </c>
      <c r="D47" s="54" t="s">
        <v>83</v>
      </c>
      <c r="E47" s="51"/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</row>
    <row r="48" spans="2:44" ht="15.75" thickBot="1" x14ac:dyDescent="0.3">
      <c r="B48" s="26" t="s">
        <v>33</v>
      </c>
      <c r="C48" s="59">
        <v>27068</v>
      </c>
      <c r="D48" s="57" t="s">
        <v>84</v>
      </c>
      <c r="E48" s="51" t="s">
        <v>54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</row>
    <row r="49" spans="2:44" ht="15.75" thickBot="1" x14ac:dyDescent="0.3">
      <c r="B49" s="9" t="s">
        <v>30</v>
      </c>
      <c r="C49" s="5" t="s">
        <v>31</v>
      </c>
      <c r="D49" s="5" t="s">
        <v>85</v>
      </c>
      <c r="E49" s="6"/>
      <c r="F49" s="11">
        <v>145435</v>
      </c>
      <c r="G49" s="11">
        <v>1627</v>
      </c>
      <c r="H49" s="11">
        <v>1890</v>
      </c>
      <c r="I49" s="11">
        <v>2074</v>
      </c>
      <c r="J49" s="11">
        <v>2001</v>
      </c>
      <c r="K49" s="11">
        <v>2124</v>
      </c>
      <c r="L49" s="11">
        <v>2142</v>
      </c>
      <c r="M49" s="11">
        <v>2382</v>
      </c>
      <c r="N49" s="11">
        <v>2389</v>
      </c>
      <c r="O49" s="11">
        <v>2415</v>
      </c>
      <c r="P49" s="11">
        <v>2031</v>
      </c>
      <c r="Q49" s="11">
        <v>1991</v>
      </c>
      <c r="R49" s="11">
        <v>1971</v>
      </c>
      <c r="S49" s="11">
        <v>1957</v>
      </c>
      <c r="T49" s="11">
        <v>2004</v>
      </c>
      <c r="U49" s="11">
        <v>1848</v>
      </c>
      <c r="V49" s="11">
        <v>2261</v>
      </c>
      <c r="W49" s="11">
        <v>2297</v>
      </c>
      <c r="X49" s="11">
        <v>2224</v>
      </c>
      <c r="Y49" s="11">
        <v>2186</v>
      </c>
      <c r="Z49" s="11">
        <v>2142</v>
      </c>
      <c r="AA49" s="11">
        <v>10691</v>
      </c>
      <c r="AB49" s="11">
        <v>12090</v>
      </c>
      <c r="AC49" s="11">
        <v>12936</v>
      </c>
      <c r="AD49" s="11">
        <v>12658</v>
      </c>
      <c r="AE49" s="11">
        <v>11357</v>
      </c>
      <c r="AF49" s="11">
        <v>9944</v>
      </c>
      <c r="AG49" s="11">
        <v>8205</v>
      </c>
      <c r="AH49" s="11">
        <v>7327</v>
      </c>
      <c r="AI49" s="11">
        <v>5878</v>
      </c>
      <c r="AJ49" s="11">
        <v>4187</v>
      </c>
      <c r="AK49" s="11">
        <v>3399</v>
      </c>
      <c r="AL49" s="11">
        <v>2444</v>
      </c>
      <c r="AM49" s="11">
        <v>1376</v>
      </c>
      <c r="AN49" s="11">
        <v>987</v>
      </c>
      <c r="AO49" s="11">
        <v>56</v>
      </c>
      <c r="AP49" s="11">
        <v>714</v>
      </c>
      <c r="AQ49" s="11">
        <v>911</v>
      </c>
      <c r="AR49" s="11">
        <v>2120</v>
      </c>
    </row>
    <row r="50" spans="2:44" x14ac:dyDescent="0.25">
      <c r="B50" s="23" t="s">
        <v>33</v>
      </c>
      <c r="C50" s="60">
        <v>5966</v>
      </c>
      <c r="D50" s="52" t="s">
        <v>86</v>
      </c>
      <c r="E50" s="53" t="s">
        <v>68</v>
      </c>
      <c r="F50" s="61">
        <v>14682</v>
      </c>
      <c r="G50" s="61">
        <v>164</v>
      </c>
      <c r="H50" s="61">
        <v>191</v>
      </c>
      <c r="I50" s="61">
        <v>209</v>
      </c>
      <c r="J50" s="61">
        <v>202</v>
      </c>
      <c r="K50" s="61">
        <v>215</v>
      </c>
      <c r="L50" s="61">
        <v>216</v>
      </c>
      <c r="M50" s="61">
        <v>240</v>
      </c>
      <c r="N50" s="61">
        <v>242</v>
      </c>
      <c r="O50" s="61">
        <v>244</v>
      </c>
      <c r="P50" s="61">
        <v>205</v>
      </c>
      <c r="Q50" s="61">
        <v>201</v>
      </c>
      <c r="R50" s="61">
        <v>199</v>
      </c>
      <c r="S50" s="61">
        <v>198</v>
      </c>
      <c r="T50" s="61">
        <v>203</v>
      </c>
      <c r="U50" s="61">
        <v>186</v>
      </c>
      <c r="V50" s="61">
        <v>228</v>
      </c>
      <c r="W50" s="61">
        <v>232</v>
      </c>
      <c r="X50" s="61">
        <v>224</v>
      </c>
      <c r="Y50" s="61">
        <v>221</v>
      </c>
      <c r="Z50" s="61">
        <v>217</v>
      </c>
      <c r="AA50" s="61">
        <v>1079</v>
      </c>
      <c r="AB50" s="61">
        <v>1220</v>
      </c>
      <c r="AC50" s="61">
        <v>1306</v>
      </c>
      <c r="AD50" s="61">
        <v>1278</v>
      </c>
      <c r="AE50" s="61">
        <v>1147</v>
      </c>
      <c r="AF50" s="61">
        <v>1004</v>
      </c>
      <c r="AG50" s="61">
        <v>828</v>
      </c>
      <c r="AH50" s="61">
        <v>739</v>
      </c>
      <c r="AI50" s="61">
        <v>593</v>
      </c>
      <c r="AJ50" s="61">
        <v>423</v>
      </c>
      <c r="AK50" s="61">
        <v>343</v>
      </c>
      <c r="AL50" s="61">
        <v>247</v>
      </c>
      <c r="AM50" s="61">
        <v>138</v>
      </c>
      <c r="AN50" s="61">
        <v>100</v>
      </c>
      <c r="AO50" s="61">
        <v>6</v>
      </c>
      <c r="AP50" s="61">
        <v>72</v>
      </c>
      <c r="AQ50" s="61">
        <v>92</v>
      </c>
      <c r="AR50" s="61">
        <v>214</v>
      </c>
    </row>
    <row r="51" spans="2:44" x14ac:dyDescent="0.25">
      <c r="B51" s="24" t="s">
        <v>33</v>
      </c>
      <c r="C51" s="59">
        <v>5962</v>
      </c>
      <c r="D51" s="50" t="s">
        <v>87</v>
      </c>
      <c r="E51" s="51" t="s">
        <v>49</v>
      </c>
      <c r="F51" s="61">
        <v>9358</v>
      </c>
      <c r="G51" s="61">
        <v>104</v>
      </c>
      <c r="H51" s="61">
        <v>122</v>
      </c>
      <c r="I51" s="61">
        <v>133</v>
      </c>
      <c r="J51" s="61">
        <v>128</v>
      </c>
      <c r="K51" s="61">
        <v>136</v>
      </c>
      <c r="L51" s="61">
        <v>138</v>
      </c>
      <c r="M51" s="61">
        <v>153</v>
      </c>
      <c r="N51" s="61">
        <v>153</v>
      </c>
      <c r="O51" s="61">
        <v>156</v>
      </c>
      <c r="P51" s="61">
        <v>131</v>
      </c>
      <c r="Q51" s="61">
        <v>128</v>
      </c>
      <c r="R51" s="61">
        <v>127</v>
      </c>
      <c r="S51" s="61">
        <v>126</v>
      </c>
      <c r="T51" s="61">
        <v>129</v>
      </c>
      <c r="U51" s="61">
        <v>119</v>
      </c>
      <c r="V51" s="61">
        <v>146</v>
      </c>
      <c r="W51" s="61">
        <v>148</v>
      </c>
      <c r="X51" s="61">
        <v>144</v>
      </c>
      <c r="Y51" s="61">
        <v>140</v>
      </c>
      <c r="Z51" s="61">
        <v>138</v>
      </c>
      <c r="AA51" s="61">
        <v>688</v>
      </c>
      <c r="AB51" s="61">
        <v>778</v>
      </c>
      <c r="AC51" s="61">
        <v>833</v>
      </c>
      <c r="AD51" s="61">
        <v>815</v>
      </c>
      <c r="AE51" s="61">
        <v>730</v>
      </c>
      <c r="AF51" s="61">
        <v>640</v>
      </c>
      <c r="AG51" s="61">
        <v>528</v>
      </c>
      <c r="AH51" s="61">
        <v>471</v>
      </c>
      <c r="AI51" s="61">
        <v>378</v>
      </c>
      <c r="AJ51" s="61">
        <v>270</v>
      </c>
      <c r="AK51" s="61">
        <v>219</v>
      </c>
      <c r="AL51" s="61">
        <v>157</v>
      </c>
      <c r="AM51" s="61">
        <v>88</v>
      </c>
      <c r="AN51" s="61">
        <v>64</v>
      </c>
      <c r="AO51" s="61">
        <v>4</v>
      </c>
      <c r="AP51" s="61">
        <v>46</v>
      </c>
      <c r="AQ51" s="61">
        <v>58</v>
      </c>
      <c r="AR51" s="61">
        <v>137</v>
      </c>
    </row>
    <row r="52" spans="2:44" x14ac:dyDescent="0.25">
      <c r="B52" s="24" t="s">
        <v>33</v>
      </c>
      <c r="C52" s="59">
        <v>28434</v>
      </c>
      <c r="D52" s="50" t="s">
        <v>88</v>
      </c>
      <c r="E52" s="51" t="s">
        <v>49</v>
      </c>
      <c r="F52" s="61">
        <v>9324</v>
      </c>
      <c r="G52" s="61">
        <v>105</v>
      </c>
      <c r="H52" s="61">
        <v>121</v>
      </c>
      <c r="I52" s="61">
        <v>133</v>
      </c>
      <c r="J52" s="61">
        <v>128</v>
      </c>
      <c r="K52" s="61">
        <v>136</v>
      </c>
      <c r="L52" s="61">
        <v>137</v>
      </c>
      <c r="M52" s="61">
        <v>153</v>
      </c>
      <c r="N52" s="61">
        <v>153</v>
      </c>
      <c r="O52" s="61">
        <v>155</v>
      </c>
      <c r="P52" s="61">
        <v>130</v>
      </c>
      <c r="Q52" s="61">
        <v>128</v>
      </c>
      <c r="R52" s="61">
        <v>126</v>
      </c>
      <c r="S52" s="61">
        <v>125</v>
      </c>
      <c r="T52" s="61">
        <v>129</v>
      </c>
      <c r="U52" s="61">
        <v>119</v>
      </c>
      <c r="V52" s="61">
        <v>145</v>
      </c>
      <c r="W52" s="61">
        <v>147</v>
      </c>
      <c r="X52" s="61">
        <v>142</v>
      </c>
      <c r="Y52" s="61">
        <v>140</v>
      </c>
      <c r="Z52" s="61">
        <v>137</v>
      </c>
      <c r="AA52" s="61">
        <v>685</v>
      </c>
      <c r="AB52" s="61">
        <v>775</v>
      </c>
      <c r="AC52" s="61">
        <v>829</v>
      </c>
      <c r="AD52" s="61">
        <v>811</v>
      </c>
      <c r="AE52" s="61">
        <v>729</v>
      </c>
      <c r="AF52" s="61">
        <v>638</v>
      </c>
      <c r="AG52" s="61">
        <v>526</v>
      </c>
      <c r="AH52" s="61">
        <v>470</v>
      </c>
      <c r="AI52" s="61">
        <v>377</v>
      </c>
      <c r="AJ52" s="61">
        <v>268</v>
      </c>
      <c r="AK52" s="61">
        <v>218</v>
      </c>
      <c r="AL52" s="61">
        <v>157</v>
      </c>
      <c r="AM52" s="61">
        <v>89</v>
      </c>
      <c r="AN52" s="61">
        <v>63</v>
      </c>
      <c r="AO52" s="61">
        <v>4</v>
      </c>
      <c r="AP52" s="61">
        <v>46</v>
      </c>
      <c r="AQ52" s="61">
        <v>59</v>
      </c>
      <c r="AR52" s="61">
        <v>136</v>
      </c>
    </row>
    <row r="53" spans="2:44" x14ac:dyDescent="0.25">
      <c r="B53" s="24" t="s">
        <v>33</v>
      </c>
      <c r="C53" s="59">
        <v>5964</v>
      </c>
      <c r="D53" s="50" t="s">
        <v>89</v>
      </c>
      <c r="E53" s="51" t="s">
        <v>49</v>
      </c>
      <c r="F53" s="61">
        <v>5342</v>
      </c>
      <c r="G53" s="61">
        <v>60</v>
      </c>
      <c r="H53" s="61">
        <v>69</v>
      </c>
      <c r="I53" s="61">
        <v>76</v>
      </c>
      <c r="J53" s="61">
        <v>73</v>
      </c>
      <c r="K53" s="61">
        <v>78</v>
      </c>
      <c r="L53" s="61">
        <v>79</v>
      </c>
      <c r="M53" s="61">
        <v>88</v>
      </c>
      <c r="N53" s="61">
        <v>88</v>
      </c>
      <c r="O53" s="61">
        <v>89</v>
      </c>
      <c r="P53" s="61">
        <v>74</v>
      </c>
      <c r="Q53" s="61">
        <v>74</v>
      </c>
      <c r="R53" s="61">
        <v>72</v>
      </c>
      <c r="S53" s="61">
        <v>72</v>
      </c>
      <c r="T53" s="61">
        <v>74</v>
      </c>
      <c r="U53" s="61">
        <v>68</v>
      </c>
      <c r="V53" s="61">
        <v>83</v>
      </c>
      <c r="W53" s="61">
        <v>84</v>
      </c>
      <c r="X53" s="61">
        <v>81</v>
      </c>
      <c r="Y53" s="61">
        <v>80</v>
      </c>
      <c r="Z53" s="61">
        <v>79</v>
      </c>
      <c r="AA53" s="61">
        <v>393</v>
      </c>
      <c r="AB53" s="61">
        <v>445</v>
      </c>
      <c r="AC53" s="61">
        <v>475</v>
      </c>
      <c r="AD53" s="61">
        <v>465</v>
      </c>
      <c r="AE53" s="61">
        <v>417</v>
      </c>
      <c r="AF53" s="61">
        <v>366</v>
      </c>
      <c r="AG53" s="61">
        <v>301</v>
      </c>
      <c r="AH53" s="61">
        <v>269</v>
      </c>
      <c r="AI53" s="61">
        <v>216</v>
      </c>
      <c r="AJ53" s="61">
        <v>153</v>
      </c>
      <c r="AK53" s="61">
        <v>125</v>
      </c>
      <c r="AL53" s="61">
        <v>90</v>
      </c>
      <c r="AM53" s="61">
        <v>50</v>
      </c>
      <c r="AN53" s="61">
        <v>36</v>
      </c>
      <c r="AO53" s="61">
        <v>2</v>
      </c>
      <c r="AP53" s="61">
        <v>26</v>
      </c>
      <c r="AQ53" s="61">
        <v>33</v>
      </c>
      <c r="AR53" s="61">
        <v>78</v>
      </c>
    </row>
    <row r="54" spans="2:44" x14ac:dyDescent="0.25">
      <c r="B54" s="24" t="s">
        <v>33</v>
      </c>
      <c r="C54" s="59">
        <v>5930</v>
      </c>
      <c r="D54" s="50" t="s">
        <v>90</v>
      </c>
      <c r="E54" s="51" t="s">
        <v>54</v>
      </c>
      <c r="F54" s="61">
        <v>11674</v>
      </c>
      <c r="G54" s="61">
        <v>131</v>
      </c>
      <c r="H54" s="61">
        <v>151</v>
      </c>
      <c r="I54" s="61">
        <v>166</v>
      </c>
      <c r="J54" s="61">
        <v>161</v>
      </c>
      <c r="K54" s="61">
        <v>170</v>
      </c>
      <c r="L54" s="61">
        <v>172</v>
      </c>
      <c r="M54" s="61">
        <v>191</v>
      </c>
      <c r="N54" s="61">
        <v>192</v>
      </c>
      <c r="O54" s="61">
        <v>193</v>
      </c>
      <c r="P54" s="61">
        <v>163</v>
      </c>
      <c r="Q54" s="61">
        <v>160</v>
      </c>
      <c r="R54" s="61">
        <v>158</v>
      </c>
      <c r="S54" s="61">
        <v>158</v>
      </c>
      <c r="T54" s="61">
        <v>161</v>
      </c>
      <c r="U54" s="61">
        <v>148</v>
      </c>
      <c r="V54" s="61">
        <v>181</v>
      </c>
      <c r="W54" s="61">
        <v>184</v>
      </c>
      <c r="X54" s="61">
        <v>178</v>
      </c>
      <c r="Y54" s="61">
        <v>176</v>
      </c>
      <c r="Z54" s="61">
        <v>172</v>
      </c>
      <c r="AA54" s="61">
        <v>858</v>
      </c>
      <c r="AB54" s="61">
        <v>970</v>
      </c>
      <c r="AC54" s="61">
        <v>1039</v>
      </c>
      <c r="AD54" s="61">
        <v>1016</v>
      </c>
      <c r="AE54" s="61">
        <v>912</v>
      </c>
      <c r="AF54" s="61">
        <v>798</v>
      </c>
      <c r="AG54" s="61">
        <v>659</v>
      </c>
      <c r="AH54" s="61">
        <v>589</v>
      </c>
      <c r="AI54" s="61">
        <v>472</v>
      </c>
      <c r="AJ54" s="61">
        <v>336</v>
      </c>
      <c r="AK54" s="61">
        <v>273</v>
      </c>
      <c r="AL54" s="61">
        <v>196</v>
      </c>
      <c r="AM54" s="61">
        <v>111</v>
      </c>
      <c r="AN54" s="61">
        <v>79</v>
      </c>
      <c r="AO54" s="61">
        <v>4</v>
      </c>
      <c r="AP54" s="61">
        <v>57</v>
      </c>
      <c r="AQ54" s="61">
        <v>73</v>
      </c>
      <c r="AR54" s="61">
        <v>170</v>
      </c>
    </row>
    <row r="55" spans="2:44" x14ac:dyDescent="0.25">
      <c r="B55" s="24" t="s">
        <v>33</v>
      </c>
      <c r="C55" s="45">
        <v>29166</v>
      </c>
      <c r="D55" s="54" t="s">
        <v>91</v>
      </c>
      <c r="E55" s="51" t="s">
        <v>54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</row>
    <row r="56" spans="2:44" x14ac:dyDescent="0.25">
      <c r="B56" s="24" t="s">
        <v>33</v>
      </c>
      <c r="C56" s="59">
        <v>5851</v>
      </c>
      <c r="D56" s="50" t="s">
        <v>92</v>
      </c>
      <c r="E56" s="51" t="s">
        <v>49</v>
      </c>
      <c r="F56" s="61">
        <v>41830</v>
      </c>
      <c r="G56" s="61">
        <v>468</v>
      </c>
      <c r="H56" s="61">
        <v>544</v>
      </c>
      <c r="I56" s="61">
        <v>597</v>
      </c>
      <c r="J56" s="61">
        <v>576</v>
      </c>
      <c r="K56" s="61">
        <v>611</v>
      </c>
      <c r="L56" s="61">
        <v>616</v>
      </c>
      <c r="M56" s="61">
        <v>685</v>
      </c>
      <c r="N56" s="61">
        <v>687</v>
      </c>
      <c r="O56" s="61">
        <v>694</v>
      </c>
      <c r="P56" s="61">
        <v>584</v>
      </c>
      <c r="Q56" s="61">
        <v>573</v>
      </c>
      <c r="R56" s="61">
        <v>567</v>
      </c>
      <c r="S56" s="61">
        <v>563</v>
      </c>
      <c r="T56" s="61">
        <v>576</v>
      </c>
      <c r="U56" s="61">
        <v>531</v>
      </c>
      <c r="V56" s="61">
        <v>650</v>
      </c>
      <c r="W56" s="61">
        <v>661</v>
      </c>
      <c r="X56" s="61">
        <v>640</v>
      </c>
      <c r="Y56" s="61">
        <v>629</v>
      </c>
      <c r="Z56" s="61">
        <v>616</v>
      </c>
      <c r="AA56" s="61">
        <v>3075</v>
      </c>
      <c r="AB56" s="61">
        <v>3477</v>
      </c>
      <c r="AC56" s="61">
        <v>3720</v>
      </c>
      <c r="AD56" s="61">
        <v>3641</v>
      </c>
      <c r="AE56" s="61">
        <v>3266</v>
      </c>
      <c r="AF56" s="61">
        <v>2860</v>
      </c>
      <c r="AG56" s="61">
        <v>2360</v>
      </c>
      <c r="AH56" s="61">
        <v>2107</v>
      </c>
      <c r="AI56" s="61">
        <v>1690</v>
      </c>
      <c r="AJ56" s="61">
        <v>1205</v>
      </c>
      <c r="AK56" s="61">
        <v>978</v>
      </c>
      <c r="AL56" s="61">
        <v>703</v>
      </c>
      <c r="AM56" s="61">
        <v>396</v>
      </c>
      <c r="AN56" s="61">
        <v>284</v>
      </c>
      <c r="AO56" s="61">
        <v>16</v>
      </c>
      <c r="AP56" s="61">
        <v>206</v>
      </c>
      <c r="AQ56" s="61">
        <v>262</v>
      </c>
      <c r="AR56" s="61">
        <v>609</v>
      </c>
    </row>
    <row r="57" spans="2:44" x14ac:dyDescent="0.25">
      <c r="B57" s="24" t="s">
        <v>33</v>
      </c>
      <c r="C57" s="59">
        <v>5929</v>
      </c>
      <c r="D57" s="50" t="s">
        <v>93</v>
      </c>
      <c r="E57" s="51" t="s">
        <v>49</v>
      </c>
      <c r="F57" s="61">
        <v>25953</v>
      </c>
      <c r="G57" s="61">
        <v>290</v>
      </c>
      <c r="H57" s="61">
        <v>337</v>
      </c>
      <c r="I57" s="61">
        <v>370</v>
      </c>
      <c r="J57" s="61">
        <v>358</v>
      </c>
      <c r="K57" s="61">
        <v>379</v>
      </c>
      <c r="L57" s="61">
        <v>382</v>
      </c>
      <c r="M57" s="61">
        <v>425</v>
      </c>
      <c r="N57" s="61">
        <v>426</v>
      </c>
      <c r="O57" s="61">
        <v>431</v>
      </c>
      <c r="P57" s="61">
        <v>362</v>
      </c>
      <c r="Q57" s="61">
        <v>355</v>
      </c>
      <c r="R57" s="61">
        <v>352</v>
      </c>
      <c r="S57" s="61">
        <v>349</v>
      </c>
      <c r="T57" s="61">
        <v>357</v>
      </c>
      <c r="U57" s="61">
        <v>330</v>
      </c>
      <c r="V57" s="61">
        <v>404</v>
      </c>
      <c r="W57" s="61">
        <v>410</v>
      </c>
      <c r="X57" s="61">
        <v>398</v>
      </c>
      <c r="Y57" s="61">
        <v>390</v>
      </c>
      <c r="Z57" s="61">
        <v>382</v>
      </c>
      <c r="AA57" s="61">
        <v>1907</v>
      </c>
      <c r="AB57" s="61">
        <v>2158</v>
      </c>
      <c r="AC57" s="61">
        <v>2308</v>
      </c>
      <c r="AD57" s="61">
        <v>2259</v>
      </c>
      <c r="AE57" s="61">
        <v>2027</v>
      </c>
      <c r="AF57" s="61">
        <v>1774</v>
      </c>
      <c r="AG57" s="61">
        <v>1465</v>
      </c>
      <c r="AH57" s="61">
        <v>1308</v>
      </c>
      <c r="AI57" s="61">
        <v>1049</v>
      </c>
      <c r="AJ57" s="61">
        <v>747</v>
      </c>
      <c r="AK57" s="61">
        <v>606</v>
      </c>
      <c r="AL57" s="61">
        <v>436</v>
      </c>
      <c r="AM57" s="61">
        <v>246</v>
      </c>
      <c r="AN57" s="61">
        <v>176</v>
      </c>
      <c r="AO57" s="61">
        <v>10</v>
      </c>
      <c r="AP57" s="61">
        <v>127</v>
      </c>
      <c r="AQ57" s="61">
        <v>162</v>
      </c>
      <c r="AR57" s="61">
        <v>378</v>
      </c>
    </row>
    <row r="58" spans="2:44" x14ac:dyDescent="0.25">
      <c r="B58" s="24" t="s">
        <v>33</v>
      </c>
      <c r="C58" s="59">
        <v>29167</v>
      </c>
      <c r="D58" s="54" t="s">
        <v>94</v>
      </c>
      <c r="E58" s="51"/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</row>
    <row r="59" spans="2:44" x14ac:dyDescent="0.25">
      <c r="B59" s="24" t="s">
        <v>33</v>
      </c>
      <c r="C59" s="59">
        <v>6849</v>
      </c>
      <c r="D59" s="50" t="s">
        <v>95</v>
      </c>
      <c r="E59" s="51" t="s">
        <v>54</v>
      </c>
      <c r="F59" s="61">
        <v>8671</v>
      </c>
      <c r="G59" s="61">
        <v>97</v>
      </c>
      <c r="H59" s="61">
        <v>113</v>
      </c>
      <c r="I59" s="61">
        <v>124</v>
      </c>
      <c r="J59" s="61">
        <v>119</v>
      </c>
      <c r="K59" s="61">
        <v>127</v>
      </c>
      <c r="L59" s="61">
        <v>128</v>
      </c>
      <c r="M59" s="61">
        <v>142</v>
      </c>
      <c r="N59" s="61">
        <v>142</v>
      </c>
      <c r="O59" s="61">
        <v>144</v>
      </c>
      <c r="P59" s="61">
        <v>122</v>
      </c>
      <c r="Q59" s="61">
        <v>118</v>
      </c>
      <c r="R59" s="61">
        <v>118</v>
      </c>
      <c r="S59" s="61">
        <v>116</v>
      </c>
      <c r="T59" s="61">
        <v>119</v>
      </c>
      <c r="U59" s="61">
        <v>110</v>
      </c>
      <c r="V59" s="61">
        <v>135</v>
      </c>
      <c r="W59" s="61">
        <v>137</v>
      </c>
      <c r="X59" s="61">
        <v>133</v>
      </c>
      <c r="Y59" s="61">
        <v>130</v>
      </c>
      <c r="Z59" s="61">
        <v>127</v>
      </c>
      <c r="AA59" s="61">
        <v>638</v>
      </c>
      <c r="AB59" s="61">
        <v>721</v>
      </c>
      <c r="AC59" s="61">
        <v>771</v>
      </c>
      <c r="AD59" s="61">
        <v>754</v>
      </c>
      <c r="AE59" s="61">
        <v>677</v>
      </c>
      <c r="AF59" s="61">
        <v>593</v>
      </c>
      <c r="AG59" s="61">
        <v>489</v>
      </c>
      <c r="AH59" s="61">
        <v>437</v>
      </c>
      <c r="AI59" s="61">
        <v>351</v>
      </c>
      <c r="AJ59" s="61">
        <v>250</v>
      </c>
      <c r="AK59" s="61">
        <v>202</v>
      </c>
      <c r="AL59" s="61">
        <v>146</v>
      </c>
      <c r="AM59" s="61">
        <v>82</v>
      </c>
      <c r="AN59" s="61">
        <v>59</v>
      </c>
      <c r="AO59" s="61">
        <v>3</v>
      </c>
      <c r="AP59" s="61">
        <v>43</v>
      </c>
      <c r="AQ59" s="61">
        <v>55</v>
      </c>
      <c r="AR59" s="61">
        <v>127</v>
      </c>
    </row>
    <row r="60" spans="2:44" ht="15.75" thickBot="1" x14ac:dyDescent="0.3">
      <c r="B60" s="24" t="s">
        <v>33</v>
      </c>
      <c r="C60" s="59">
        <v>5933</v>
      </c>
      <c r="D60" s="50" t="s">
        <v>96</v>
      </c>
      <c r="E60" s="51" t="s">
        <v>49</v>
      </c>
      <c r="F60" s="61">
        <v>18601</v>
      </c>
      <c r="G60" s="61">
        <v>208</v>
      </c>
      <c r="H60" s="61">
        <v>242</v>
      </c>
      <c r="I60" s="61">
        <v>266</v>
      </c>
      <c r="J60" s="61">
        <v>256</v>
      </c>
      <c r="K60" s="61">
        <v>272</v>
      </c>
      <c r="L60" s="61">
        <v>274</v>
      </c>
      <c r="M60" s="61">
        <v>305</v>
      </c>
      <c r="N60" s="61">
        <v>306</v>
      </c>
      <c r="O60" s="61">
        <v>309</v>
      </c>
      <c r="P60" s="61">
        <v>260</v>
      </c>
      <c r="Q60" s="61">
        <v>254</v>
      </c>
      <c r="R60" s="61">
        <v>252</v>
      </c>
      <c r="S60" s="61">
        <v>250</v>
      </c>
      <c r="T60" s="61">
        <v>256</v>
      </c>
      <c r="U60" s="61">
        <v>237</v>
      </c>
      <c r="V60" s="61">
        <v>289</v>
      </c>
      <c r="W60" s="61">
        <v>294</v>
      </c>
      <c r="X60" s="61">
        <v>284</v>
      </c>
      <c r="Y60" s="61">
        <v>280</v>
      </c>
      <c r="Z60" s="61">
        <v>274</v>
      </c>
      <c r="AA60" s="61">
        <v>1368</v>
      </c>
      <c r="AB60" s="61">
        <v>1546</v>
      </c>
      <c r="AC60" s="61">
        <v>1655</v>
      </c>
      <c r="AD60" s="61">
        <v>1619</v>
      </c>
      <c r="AE60" s="61">
        <v>1452</v>
      </c>
      <c r="AF60" s="61">
        <v>1271</v>
      </c>
      <c r="AG60" s="61">
        <v>1049</v>
      </c>
      <c r="AH60" s="61">
        <v>937</v>
      </c>
      <c r="AI60" s="61">
        <v>752</v>
      </c>
      <c r="AJ60" s="61">
        <v>535</v>
      </c>
      <c r="AK60" s="61">
        <v>435</v>
      </c>
      <c r="AL60" s="61">
        <v>312</v>
      </c>
      <c r="AM60" s="61">
        <v>176</v>
      </c>
      <c r="AN60" s="61">
        <v>126</v>
      </c>
      <c r="AO60" s="61">
        <v>7</v>
      </c>
      <c r="AP60" s="61">
        <v>91</v>
      </c>
      <c r="AQ60" s="61">
        <v>117</v>
      </c>
      <c r="AR60" s="61">
        <v>271</v>
      </c>
    </row>
    <row r="61" spans="2:44" ht="15.75" thickBot="1" x14ac:dyDescent="0.3">
      <c r="B61" s="1" t="s">
        <v>30</v>
      </c>
      <c r="C61" s="2" t="s">
        <v>31</v>
      </c>
      <c r="D61" s="5" t="s">
        <v>97</v>
      </c>
      <c r="E61" s="6"/>
      <c r="F61" s="11">
        <v>106185</v>
      </c>
      <c r="G61" s="11">
        <v>968</v>
      </c>
      <c r="H61" s="11">
        <v>934</v>
      </c>
      <c r="I61" s="11">
        <v>965</v>
      </c>
      <c r="J61" s="11">
        <v>913</v>
      </c>
      <c r="K61" s="11">
        <v>1141</v>
      </c>
      <c r="L61" s="11">
        <v>1225</v>
      </c>
      <c r="M61" s="11">
        <v>1358</v>
      </c>
      <c r="N61" s="11">
        <v>1334</v>
      </c>
      <c r="O61" s="11">
        <v>1389</v>
      </c>
      <c r="P61" s="11">
        <v>1234</v>
      </c>
      <c r="Q61" s="11">
        <v>1176</v>
      </c>
      <c r="R61" s="11">
        <v>1247</v>
      </c>
      <c r="S61" s="11">
        <v>1298</v>
      </c>
      <c r="T61" s="11">
        <v>1266</v>
      </c>
      <c r="U61" s="11">
        <v>1169</v>
      </c>
      <c r="V61" s="11">
        <v>1405</v>
      </c>
      <c r="W61" s="11">
        <v>1448</v>
      </c>
      <c r="X61" s="11">
        <v>1488</v>
      </c>
      <c r="Y61" s="11">
        <v>1416</v>
      </c>
      <c r="Z61" s="11">
        <v>1433</v>
      </c>
      <c r="AA61" s="11">
        <v>7004</v>
      </c>
      <c r="AB61" s="11">
        <v>7029</v>
      </c>
      <c r="AC61" s="11">
        <v>7715</v>
      </c>
      <c r="AD61" s="11">
        <v>7972</v>
      </c>
      <c r="AE61" s="11">
        <v>8261</v>
      </c>
      <c r="AF61" s="11">
        <v>8067</v>
      </c>
      <c r="AG61" s="11">
        <v>7086</v>
      </c>
      <c r="AH61" s="11">
        <v>6332</v>
      </c>
      <c r="AI61" s="11">
        <v>5713</v>
      </c>
      <c r="AJ61" s="11">
        <v>4689</v>
      </c>
      <c r="AK61" s="11">
        <v>4374</v>
      </c>
      <c r="AL61" s="11">
        <v>3464</v>
      </c>
      <c r="AM61" s="11">
        <v>1963</v>
      </c>
      <c r="AN61" s="11">
        <v>1709</v>
      </c>
      <c r="AO61" s="11">
        <v>33</v>
      </c>
      <c r="AP61" s="11">
        <v>453</v>
      </c>
      <c r="AQ61" s="11">
        <v>515</v>
      </c>
      <c r="AR61" s="11">
        <v>1251</v>
      </c>
    </row>
    <row r="62" spans="2:44" x14ac:dyDescent="0.25">
      <c r="B62" s="27" t="s">
        <v>98</v>
      </c>
      <c r="C62" s="58">
        <v>5906</v>
      </c>
      <c r="D62" s="48" t="s">
        <v>99</v>
      </c>
      <c r="E62" s="49" t="s">
        <v>54</v>
      </c>
      <c r="F62" s="61">
        <v>7010</v>
      </c>
      <c r="G62" s="61">
        <v>52</v>
      </c>
      <c r="H62" s="61">
        <v>49</v>
      </c>
      <c r="I62" s="61">
        <v>56</v>
      </c>
      <c r="J62" s="61">
        <v>50</v>
      </c>
      <c r="K62" s="61">
        <v>71</v>
      </c>
      <c r="L62" s="61">
        <v>81</v>
      </c>
      <c r="M62" s="61">
        <v>84</v>
      </c>
      <c r="N62" s="61">
        <v>82</v>
      </c>
      <c r="O62" s="61">
        <v>84</v>
      </c>
      <c r="P62" s="61">
        <v>76</v>
      </c>
      <c r="Q62" s="61">
        <v>73</v>
      </c>
      <c r="R62" s="61">
        <v>77</v>
      </c>
      <c r="S62" s="61">
        <v>82</v>
      </c>
      <c r="T62" s="61">
        <v>80</v>
      </c>
      <c r="U62" s="61">
        <v>74</v>
      </c>
      <c r="V62" s="61">
        <v>90</v>
      </c>
      <c r="W62" s="61">
        <v>93</v>
      </c>
      <c r="X62" s="61">
        <v>95</v>
      </c>
      <c r="Y62" s="61">
        <v>93</v>
      </c>
      <c r="Z62" s="61">
        <v>92</v>
      </c>
      <c r="AA62" s="61">
        <v>450</v>
      </c>
      <c r="AB62" s="61">
        <v>442</v>
      </c>
      <c r="AC62" s="61">
        <v>496</v>
      </c>
      <c r="AD62" s="61">
        <v>509</v>
      </c>
      <c r="AE62" s="61">
        <v>536</v>
      </c>
      <c r="AF62" s="61">
        <v>539</v>
      </c>
      <c r="AG62" s="61">
        <v>479</v>
      </c>
      <c r="AH62" s="61">
        <v>440</v>
      </c>
      <c r="AI62" s="61">
        <v>400</v>
      </c>
      <c r="AJ62" s="61">
        <v>339</v>
      </c>
      <c r="AK62" s="61">
        <v>321</v>
      </c>
      <c r="AL62" s="61">
        <v>254</v>
      </c>
      <c r="AM62" s="61">
        <v>145</v>
      </c>
      <c r="AN62" s="61">
        <v>126</v>
      </c>
      <c r="AO62" s="61">
        <v>2</v>
      </c>
      <c r="AP62" s="61">
        <v>24</v>
      </c>
      <c r="AQ62" s="61">
        <v>28</v>
      </c>
      <c r="AR62" s="61">
        <v>71</v>
      </c>
    </row>
    <row r="63" spans="2:44" x14ac:dyDescent="0.25">
      <c r="B63" s="24" t="s">
        <v>98</v>
      </c>
      <c r="C63" s="59">
        <v>5903</v>
      </c>
      <c r="D63" s="50" t="s">
        <v>100</v>
      </c>
      <c r="E63" s="51" t="s">
        <v>49</v>
      </c>
      <c r="F63" s="61">
        <v>28848</v>
      </c>
      <c r="G63" s="61">
        <v>216</v>
      </c>
      <c r="H63" s="61">
        <v>204</v>
      </c>
      <c r="I63" s="61">
        <v>236</v>
      </c>
      <c r="J63" s="61">
        <v>205</v>
      </c>
      <c r="K63" s="61">
        <v>292</v>
      </c>
      <c r="L63" s="61">
        <v>329</v>
      </c>
      <c r="M63" s="61">
        <v>343</v>
      </c>
      <c r="N63" s="61">
        <v>336</v>
      </c>
      <c r="O63" s="61">
        <v>347</v>
      </c>
      <c r="P63" s="61">
        <v>311</v>
      </c>
      <c r="Q63" s="61">
        <v>302</v>
      </c>
      <c r="R63" s="61">
        <v>316</v>
      </c>
      <c r="S63" s="61">
        <v>340</v>
      </c>
      <c r="T63" s="61">
        <v>330</v>
      </c>
      <c r="U63" s="61">
        <v>304</v>
      </c>
      <c r="V63" s="61">
        <v>370</v>
      </c>
      <c r="W63" s="61">
        <v>381</v>
      </c>
      <c r="X63" s="61">
        <v>391</v>
      </c>
      <c r="Y63" s="61">
        <v>379</v>
      </c>
      <c r="Z63" s="61">
        <v>378</v>
      </c>
      <c r="AA63" s="61">
        <v>1855</v>
      </c>
      <c r="AB63" s="61">
        <v>1819</v>
      </c>
      <c r="AC63" s="61">
        <v>2039</v>
      </c>
      <c r="AD63" s="61">
        <v>2093</v>
      </c>
      <c r="AE63" s="61">
        <v>2208</v>
      </c>
      <c r="AF63" s="61">
        <v>2220</v>
      </c>
      <c r="AG63" s="61">
        <v>1970</v>
      </c>
      <c r="AH63" s="61">
        <v>1812</v>
      </c>
      <c r="AI63" s="61">
        <v>1644</v>
      </c>
      <c r="AJ63" s="61">
        <v>1396</v>
      </c>
      <c r="AK63" s="61">
        <v>1321</v>
      </c>
      <c r="AL63" s="61">
        <v>1044</v>
      </c>
      <c r="AM63" s="61">
        <v>598</v>
      </c>
      <c r="AN63" s="61">
        <v>519</v>
      </c>
      <c r="AO63" s="61">
        <v>7</v>
      </c>
      <c r="AP63" s="61">
        <v>102</v>
      </c>
      <c r="AQ63" s="61">
        <v>114</v>
      </c>
      <c r="AR63" s="61">
        <v>290</v>
      </c>
    </row>
    <row r="64" spans="2:44" x14ac:dyDescent="0.25">
      <c r="B64" s="24" t="s">
        <v>98</v>
      </c>
      <c r="C64" s="59">
        <v>27426</v>
      </c>
      <c r="D64" s="54" t="s">
        <v>101</v>
      </c>
      <c r="E64" s="51" t="s">
        <v>54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</row>
    <row r="65" spans="2:44" x14ac:dyDescent="0.25">
      <c r="B65" s="24" t="s">
        <v>98</v>
      </c>
      <c r="C65" s="59">
        <v>5907</v>
      </c>
      <c r="D65" s="50" t="s">
        <v>102</v>
      </c>
      <c r="E65" s="51" t="s">
        <v>54</v>
      </c>
      <c r="F65" s="61">
        <v>28374</v>
      </c>
      <c r="G65" s="61">
        <v>212</v>
      </c>
      <c r="H65" s="61">
        <v>200</v>
      </c>
      <c r="I65" s="61">
        <v>230</v>
      </c>
      <c r="J65" s="61">
        <v>202</v>
      </c>
      <c r="K65" s="61">
        <v>288</v>
      </c>
      <c r="L65" s="61">
        <v>325</v>
      </c>
      <c r="M65" s="61">
        <v>338</v>
      </c>
      <c r="N65" s="61">
        <v>330</v>
      </c>
      <c r="O65" s="61">
        <v>341</v>
      </c>
      <c r="P65" s="61">
        <v>307</v>
      </c>
      <c r="Q65" s="61">
        <v>296</v>
      </c>
      <c r="R65" s="61">
        <v>311</v>
      </c>
      <c r="S65" s="61">
        <v>333</v>
      </c>
      <c r="T65" s="61">
        <v>324</v>
      </c>
      <c r="U65" s="61">
        <v>301</v>
      </c>
      <c r="V65" s="61">
        <v>365</v>
      </c>
      <c r="W65" s="61">
        <v>376</v>
      </c>
      <c r="X65" s="61">
        <v>384</v>
      </c>
      <c r="Y65" s="61">
        <v>373</v>
      </c>
      <c r="Z65" s="61">
        <v>372</v>
      </c>
      <c r="AA65" s="61">
        <v>1825</v>
      </c>
      <c r="AB65" s="61">
        <v>1789</v>
      </c>
      <c r="AC65" s="61">
        <v>2005</v>
      </c>
      <c r="AD65" s="61">
        <v>2059</v>
      </c>
      <c r="AE65" s="61">
        <v>2171</v>
      </c>
      <c r="AF65" s="61">
        <v>2183</v>
      </c>
      <c r="AG65" s="61">
        <v>1939</v>
      </c>
      <c r="AH65" s="61">
        <v>1781</v>
      </c>
      <c r="AI65" s="61">
        <v>1617</v>
      </c>
      <c r="AJ65" s="61">
        <v>1373</v>
      </c>
      <c r="AK65" s="61">
        <v>1299</v>
      </c>
      <c r="AL65" s="61">
        <v>1026</v>
      </c>
      <c r="AM65" s="61">
        <v>589</v>
      </c>
      <c r="AN65" s="61">
        <v>510</v>
      </c>
      <c r="AO65" s="61">
        <v>8</v>
      </c>
      <c r="AP65" s="61">
        <v>100</v>
      </c>
      <c r="AQ65" s="61">
        <v>112</v>
      </c>
      <c r="AR65" s="61">
        <v>287</v>
      </c>
    </row>
    <row r="66" spans="2:44" x14ac:dyDescent="0.25">
      <c r="B66" s="24" t="s">
        <v>98</v>
      </c>
      <c r="C66" s="59">
        <v>5904</v>
      </c>
      <c r="D66" s="50" t="s">
        <v>103</v>
      </c>
      <c r="E66" s="51" t="s">
        <v>49</v>
      </c>
      <c r="F66" s="61">
        <v>20643</v>
      </c>
      <c r="G66" s="61">
        <v>154</v>
      </c>
      <c r="H66" s="61">
        <v>146</v>
      </c>
      <c r="I66" s="61">
        <v>167</v>
      </c>
      <c r="J66" s="61">
        <v>147</v>
      </c>
      <c r="K66" s="61">
        <v>209</v>
      </c>
      <c r="L66" s="61">
        <v>237</v>
      </c>
      <c r="M66" s="61">
        <v>246</v>
      </c>
      <c r="N66" s="61">
        <v>241</v>
      </c>
      <c r="O66" s="61">
        <v>248</v>
      </c>
      <c r="P66" s="61">
        <v>224</v>
      </c>
      <c r="Q66" s="61">
        <v>215</v>
      </c>
      <c r="R66" s="61">
        <v>227</v>
      </c>
      <c r="S66" s="61">
        <v>243</v>
      </c>
      <c r="T66" s="61">
        <v>236</v>
      </c>
      <c r="U66" s="61">
        <v>219</v>
      </c>
      <c r="V66" s="61">
        <v>265</v>
      </c>
      <c r="W66" s="61">
        <v>273</v>
      </c>
      <c r="X66" s="61">
        <v>279</v>
      </c>
      <c r="Y66" s="61">
        <v>271</v>
      </c>
      <c r="Z66" s="61">
        <v>271</v>
      </c>
      <c r="AA66" s="61">
        <v>1328</v>
      </c>
      <c r="AB66" s="61">
        <v>1302</v>
      </c>
      <c r="AC66" s="61">
        <v>1459</v>
      </c>
      <c r="AD66" s="61">
        <v>1498</v>
      </c>
      <c r="AE66" s="61">
        <v>1579</v>
      </c>
      <c r="AF66" s="61">
        <v>1588</v>
      </c>
      <c r="AG66" s="61">
        <v>1411</v>
      </c>
      <c r="AH66" s="61">
        <v>1296</v>
      </c>
      <c r="AI66" s="61">
        <v>1176</v>
      </c>
      <c r="AJ66" s="61">
        <v>998</v>
      </c>
      <c r="AK66" s="61">
        <v>945</v>
      </c>
      <c r="AL66" s="61">
        <v>747</v>
      </c>
      <c r="AM66" s="61">
        <v>428</v>
      </c>
      <c r="AN66" s="61">
        <v>370</v>
      </c>
      <c r="AO66" s="61">
        <v>6</v>
      </c>
      <c r="AP66" s="61">
        <v>73</v>
      </c>
      <c r="AQ66" s="61">
        <v>81</v>
      </c>
      <c r="AR66" s="61">
        <v>209</v>
      </c>
    </row>
    <row r="67" spans="2:44" x14ac:dyDescent="0.25">
      <c r="B67" s="24" t="s">
        <v>104</v>
      </c>
      <c r="C67" s="59">
        <v>5978</v>
      </c>
      <c r="D67" s="50" t="s">
        <v>105</v>
      </c>
      <c r="E67" s="51" t="s">
        <v>68</v>
      </c>
      <c r="F67" s="61">
        <v>9593</v>
      </c>
      <c r="G67" s="61">
        <v>150</v>
      </c>
      <c r="H67" s="61">
        <v>151</v>
      </c>
      <c r="I67" s="61">
        <v>123</v>
      </c>
      <c r="J67" s="61">
        <v>138</v>
      </c>
      <c r="K67" s="61">
        <v>126</v>
      </c>
      <c r="L67" s="61">
        <v>114</v>
      </c>
      <c r="M67" s="61">
        <v>157</v>
      </c>
      <c r="N67" s="61">
        <v>156</v>
      </c>
      <c r="O67" s="61">
        <v>167</v>
      </c>
      <c r="P67" s="61">
        <v>141</v>
      </c>
      <c r="Q67" s="61">
        <v>131</v>
      </c>
      <c r="R67" s="61">
        <v>143</v>
      </c>
      <c r="S67" s="61">
        <v>136</v>
      </c>
      <c r="T67" s="61">
        <v>133</v>
      </c>
      <c r="U67" s="61">
        <v>122</v>
      </c>
      <c r="V67" s="61">
        <v>142</v>
      </c>
      <c r="W67" s="61">
        <v>147</v>
      </c>
      <c r="X67" s="61">
        <v>153</v>
      </c>
      <c r="Y67" s="61">
        <v>134</v>
      </c>
      <c r="Z67" s="61">
        <v>144</v>
      </c>
      <c r="AA67" s="61">
        <v>696</v>
      </c>
      <c r="AB67" s="61">
        <v>754</v>
      </c>
      <c r="AC67" s="61">
        <v>773</v>
      </c>
      <c r="AD67" s="61">
        <v>816</v>
      </c>
      <c r="AE67" s="61">
        <v>795</v>
      </c>
      <c r="AF67" s="61">
        <v>692</v>
      </c>
      <c r="AG67" s="61">
        <v>579</v>
      </c>
      <c r="AH67" s="61">
        <v>452</v>
      </c>
      <c r="AI67" s="61">
        <v>395</v>
      </c>
      <c r="AJ67" s="61">
        <v>263</v>
      </c>
      <c r="AK67" s="61">
        <v>220</v>
      </c>
      <c r="AL67" s="61">
        <v>176</v>
      </c>
      <c r="AM67" s="61">
        <v>91</v>
      </c>
      <c r="AN67" s="61">
        <v>83</v>
      </c>
      <c r="AO67" s="61">
        <v>4</v>
      </c>
      <c r="AP67" s="61">
        <v>70</v>
      </c>
      <c r="AQ67" s="61">
        <v>80</v>
      </c>
      <c r="AR67" s="61">
        <v>177</v>
      </c>
    </row>
    <row r="68" spans="2:44" x14ac:dyDescent="0.25">
      <c r="B68" s="24" t="s">
        <v>104</v>
      </c>
      <c r="C68" s="59">
        <v>5980</v>
      </c>
      <c r="D68" s="50" t="s">
        <v>106</v>
      </c>
      <c r="E68" s="51" t="s">
        <v>54</v>
      </c>
      <c r="F68" s="61">
        <v>2660</v>
      </c>
      <c r="G68" s="61">
        <v>42</v>
      </c>
      <c r="H68" s="61">
        <v>42</v>
      </c>
      <c r="I68" s="61">
        <v>34</v>
      </c>
      <c r="J68" s="61">
        <v>39</v>
      </c>
      <c r="K68" s="61">
        <v>35</v>
      </c>
      <c r="L68" s="61">
        <v>32</v>
      </c>
      <c r="M68" s="61">
        <v>43</v>
      </c>
      <c r="N68" s="61">
        <v>43</v>
      </c>
      <c r="O68" s="61">
        <v>46</v>
      </c>
      <c r="P68" s="61">
        <v>40</v>
      </c>
      <c r="Q68" s="61">
        <v>36</v>
      </c>
      <c r="R68" s="61">
        <v>39</v>
      </c>
      <c r="S68" s="61">
        <v>37</v>
      </c>
      <c r="T68" s="61">
        <v>37</v>
      </c>
      <c r="U68" s="61">
        <v>34</v>
      </c>
      <c r="V68" s="61">
        <v>39</v>
      </c>
      <c r="W68" s="61">
        <v>40</v>
      </c>
      <c r="X68" s="61">
        <v>42</v>
      </c>
      <c r="Y68" s="61">
        <v>38</v>
      </c>
      <c r="Z68" s="61">
        <v>40</v>
      </c>
      <c r="AA68" s="61">
        <v>193</v>
      </c>
      <c r="AB68" s="61">
        <v>209</v>
      </c>
      <c r="AC68" s="61">
        <v>214</v>
      </c>
      <c r="AD68" s="61">
        <v>227</v>
      </c>
      <c r="AE68" s="61">
        <v>221</v>
      </c>
      <c r="AF68" s="61">
        <v>192</v>
      </c>
      <c r="AG68" s="61">
        <v>161</v>
      </c>
      <c r="AH68" s="61">
        <v>125</v>
      </c>
      <c r="AI68" s="61">
        <v>109</v>
      </c>
      <c r="AJ68" s="61">
        <v>73</v>
      </c>
      <c r="AK68" s="61">
        <v>61</v>
      </c>
      <c r="AL68" s="61">
        <v>49</v>
      </c>
      <c r="AM68" s="61">
        <v>25</v>
      </c>
      <c r="AN68" s="61">
        <v>23</v>
      </c>
      <c r="AO68" s="61">
        <v>1</v>
      </c>
      <c r="AP68" s="61">
        <v>19</v>
      </c>
      <c r="AQ68" s="61">
        <v>23</v>
      </c>
      <c r="AR68" s="61">
        <v>50</v>
      </c>
    </row>
    <row r="69" spans="2:44" x14ac:dyDescent="0.25">
      <c r="B69" s="24" t="s">
        <v>104</v>
      </c>
      <c r="C69" s="59">
        <v>5979</v>
      </c>
      <c r="D69" s="50" t="s">
        <v>107</v>
      </c>
      <c r="E69" s="51" t="s">
        <v>54</v>
      </c>
      <c r="F69" s="61">
        <v>3640</v>
      </c>
      <c r="G69" s="61">
        <v>57</v>
      </c>
      <c r="H69" s="61">
        <v>57</v>
      </c>
      <c r="I69" s="61">
        <v>48</v>
      </c>
      <c r="J69" s="61">
        <v>53</v>
      </c>
      <c r="K69" s="61">
        <v>48</v>
      </c>
      <c r="L69" s="61">
        <v>43</v>
      </c>
      <c r="M69" s="61">
        <v>59</v>
      </c>
      <c r="N69" s="61">
        <v>59</v>
      </c>
      <c r="O69" s="61">
        <v>63</v>
      </c>
      <c r="P69" s="61">
        <v>54</v>
      </c>
      <c r="Q69" s="61">
        <v>49</v>
      </c>
      <c r="R69" s="61">
        <v>54</v>
      </c>
      <c r="S69" s="61">
        <v>51</v>
      </c>
      <c r="T69" s="61">
        <v>51</v>
      </c>
      <c r="U69" s="61">
        <v>46</v>
      </c>
      <c r="V69" s="61">
        <v>54</v>
      </c>
      <c r="W69" s="61">
        <v>55</v>
      </c>
      <c r="X69" s="61">
        <v>58</v>
      </c>
      <c r="Y69" s="61">
        <v>51</v>
      </c>
      <c r="Z69" s="61">
        <v>55</v>
      </c>
      <c r="AA69" s="61">
        <v>264</v>
      </c>
      <c r="AB69" s="61">
        <v>287</v>
      </c>
      <c r="AC69" s="61">
        <v>293</v>
      </c>
      <c r="AD69" s="61">
        <v>310</v>
      </c>
      <c r="AE69" s="61">
        <v>302</v>
      </c>
      <c r="AF69" s="61">
        <v>262</v>
      </c>
      <c r="AG69" s="61">
        <v>220</v>
      </c>
      <c r="AH69" s="61">
        <v>171</v>
      </c>
      <c r="AI69" s="61">
        <v>150</v>
      </c>
      <c r="AJ69" s="61">
        <v>99</v>
      </c>
      <c r="AK69" s="61">
        <v>83</v>
      </c>
      <c r="AL69" s="61">
        <v>68</v>
      </c>
      <c r="AM69" s="61">
        <v>35</v>
      </c>
      <c r="AN69" s="61">
        <v>31</v>
      </c>
      <c r="AO69" s="61">
        <v>2</v>
      </c>
      <c r="AP69" s="61">
        <v>26</v>
      </c>
      <c r="AQ69" s="61">
        <v>31</v>
      </c>
      <c r="AR69" s="61">
        <v>67</v>
      </c>
    </row>
    <row r="70" spans="2:44" x14ac:dyDescent="0.25">
      <c r="B70" s="24" t="s">
        <v>104</v>
      </c>
      <c r="C70" s="59">
        <v>5978</v>
      </c>
      <c r="D70" s="50" t="s">
        <v>108</v>
      </c>
      <c r="E70" s="51" t="s">
        <v>49</v>
      </c>
      <c r="F70" s="61">
        <v>5417</v>
      </c>
      <c r="G70" s="61">
        <v>85</v>
      </c>
      <c r="H70" s="61">
        <v>85</v>
      </c>
      <c r="I70" s="61">
        <v>71</v>
      </c>
      <c r="J70" s="61">
        <v>79</v>
      </c>
      <c r="K70" s="61">
        <v>72</v>
      </c>
      <c r="L70" s="61">
        <v>64</v>
      </c>
      <c r="M70" s="61">
        <v>88</v>
      </c>
      <c r="N70" s="61">
        <v>87</v>
      </c>
      <c r="O70" s="61">
        <v>93</v>
      </c>
      <c r="P70" s="61">
        <v>81</v>
      </c>
      <c r="Q70" s="61">
        <v>74</v>
      </c>
      <c r="R70" s="61">
        <v>80</v>
      </c>
      <c r="S70" s="61">
        <v>76</v>
      </c>
      <c r="T70" s="61">
        <v>75</v>
      </c>
      <c r="U70" s="61">
        <v>69</v>
      </c>
      <c r="V70" s="61">
        <v>80</v>
      </c>
      <c r="W70" s="61">
        <v>83</v>
      </c>
      <c r="X70" s="61">
        <v>86</v>
      </c>
      <c r="Y70" s="61">
        <v>77</v>
      </c>
      <c r="Z70" s="61">
        <v>81</v>
      </c>
      <c r="AA70" s="61">
        <v>393</v>
      </c>
      <c r="AB70" s="61">
        <v>427</v>
      </c>
      <c r="AC70" s="61">
        <v>436</v>
      </c>
      <c r="AD70" s="61">
        <v>460</v>
      </c>
      <c r="AE70" s="61">
        <v>449</v>
      </c>
      <c r="AF70" s="61">
        <v>391</v>
      </c>
      <c r="AG70" s="61">
        <v>327</v>
      </c>
      <c r="AH70" s="61">
        <v>255</v>
      </c>
      <c r="AI70" s="61">
        <v>222</v>
      </c>
      <c r="AJ70" s="61">
        <v>148</v>
      </c>
      <c r="AK70" s="61">
        <v>124</v>
      </c>
      <c r="AL70" s="61">
        <v>100</v>
      </c>
      <c r="AM70" s="61">
        <v>52</v>
      </c>
      <c r="AN70" s="61">
        <v>47</v>
      </c>
      <c r="AO70" s="61">
        <v>3</v>
      </c>
      <c r="AP70" s="61">
        <v>39</v>
      </c>
      <c r="AQ70" s="61">
        <v>46</v>
      </c>
      <c r="AR70" s="61">
        <v>100</v>
      </c>
    </row>
    <row r="71" spans="2:44" ht="15.75" thickBot="1" x14ac:dyDescent="0.3">
      <c r="B71" s="26" t="s">
        <v>104</v>
      </c>
      <c r="C71" s="59">
        <v>29044</v>
      </c>
      <c r="D71" s="56" t="s">
        <v>109</v>
      </c>
      <c r="E71" s="51" t="s">
        <v>54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</row>
    <row r="72" spans="2:44" ht="15.75" thickBot="1" x14ac:dyDescent="0.3">
      <c r="B72" s="9" t="s">
        <v>30</v>
      </c>
      <c r="C72" s="5" t="s">
        <v>31</v>
      </c>
      <c r="D72" s="5" t="s">
        <v>110</v>
      </c>
      <c r="E72" s="6"/>
      <c r="F72" s="11">
        <v>68397</v>
      </c>
      <c r="G72" s="11">
        <v>700</v>
      </c>
      <c r="H72" s="11">
        <v>764</v>
      </c>
      <c r="I72" s="11">
        <v>900</v>
      </c>
      <c r="J72" s="11">
        <v>807</v>
      </c>
      <c r="K72" s="11">
        <v>811</v>
      </c>
      <c r="L72" s="11">
        <v>842</v>
      </c>
      <c r="M72" s="11">
        <v>987</v>
      </c>
      <c r="N72" s="11">
        <v>965</v>
      </c>
      <c r="O72" s="11">
        <v>980</v>
      </c>
      <c r="P72" s="11">
        <v>899</v>
      </c>
      <c r="Q72" s="11">
        <v>857</v>
      </c>
      <c r="R72" s="11">
        <v>854</v>
      </c>
      <c r="S72" s="11">
        <v>803</v>
      </c>
      <c r="T72" s="11">
        <v>886</v>
      </c>
      <c r="U72" s="11">
        <v>790</v>
      </c>
      <c r="V72" s="11">
        <v>1029</v>
      </c>
      <c r="W72" s="11">
        <v>1035</v>
      </c>
      <c r="X72" s="11">
        <v>1014</v>
      </c>
      <c r="Y72" s="11">
        <v>1020</v>
      </c>
      <c r="Z72" s="11">
        <v>983</v>
      </c>
      <c r="AA72" s="11">
        <v>4786</v>
      </c>
      <c r="AB72" s="11">
        <v>5287</v>
      </c>
      <c r="AC72" s="11">
        <v>5418</v>
      </c>
      <c r="AD72" s="11">
        <v>5386</v>
      </c>
      <c r="AE72" s="11">
        <v>5313</v>
      </c>
      <c r="AF72" s="11">
        <v>5130</v>
      </c>
      <c r="AG72" s="11">
        <v>4290</v>
      </c>
      <c r="AH72" s="11">
        <v>4056</v>
      </c>
      <c r="AI72" s="11">
        <v>3316</v>
      </c>
      <c r="AJ72" s="11">
        <v>2405</v>
      </c>
      <c r="AK72" s="11">
        <v>1985</v>
      </c>
      <c r="AL72" s="11">
        <v>1449</v>
      </c>
      <c r="AM72" s="11">
        <v>862</v>
      </c>
      <c r="AN72" s="11">
        <v>788</v>
      </c>
      <c r="AO72" s="11">
        <v>18</v>
      </c>
      <c r="AP72" s="11">
        <v>294</v>
      </c>
      <c r="AQ72" s="11">
        <v>406</v>
      </c>
      <c r="AR72" s="11">
        <v>876</v>
      </c>
    </row>
    <row r="73" spans="2:44" x14ac:dyDescent="0.25">
      <c r="B73" s="24" t="s">
        <v>111</v>
      </c>
      <c r="C73" s="59">
        <v>5935</v>
      </c>
      <c r="D73" s="50" t="s">
        <v>112</v>
      </c>
      <c r="E73" s="51" t="s">
        <v>49</v>
      </c>
      <c r="F73" s="61">
        <v>4210</v>
      </c>
      <c r="G73" s="61">
        <v>47</v>
      </c>
      <c r="H73" s="61">
        <v>49</v>
      </c>
      <c r="I73" s="61">
        <v>55</v>
      </c>
      <c r="J73" s="61">
        <v>52</v>
      </c>
      <c r="K73" s="61">
        <v>56</v>
      </c>
      <c r="L73" s="61">
        <v>65</v>
      </c>
      <c r="M73" s="61">
        <v>44</v>
      </c>
      <c r="N73" s="61">
        <v>49</v>
      </c>
      <c r="O73" s="61">
        <v>47</v>
      </c>
      <c r="P73" s="61">
        <v>46</v>
      </c>
      <c r="Q73" s="61">
        <v>46</v>
      </c>
      <c r="R73" s="61">
        <v>45</v>
      </c>
      <c r="S73" s="61">
        <v>40</v>
      </c>
      <c r="T73" s="61">
        <v>45</v>
      </c>
      <c r="U73" s="61">
        <v>42</v>
      </c>
      <c r="V73" s="61">
        <v>61</v>
      </c>
      <c r="W73" s="61">
        <v>58</v>
      </c>
      <c r="X73" s="61">
        <v>54</v>
      </c>
      <c r="Y73" s="61">
        <v>55</v>
      </c>
      <c r="Z73" s="61">
        <v>50</v>
      </c>
      <c r="AA73" s="61">
        <v>254</v>
      </c>
      <c r="AB73" s="61">
        <v>273</v>
      </c>
      <c r="AC73" s="61">
        <v>289</v>
      </c>
      <c r="AD73" s="61">
        <v>314</v>
      </c>
      <c r="AE73" s="61">
        <v>339</v>
      </c>
      <c r="AF73" s="61">
        <v>364</v>
      </c>
      <c r="AG73" s="61">
        <v>295</v>
      </c>
      <c r="AH73" s="61">
        <v>275</v>
      </c>
      <c r="AI73" s="61">
        <v>229</v>
      </c>
      <c r="AJ73" s="61">
        <v>171</v>
      </c>
      <c r="AK73" s="61">
        <v>155</v>
      </c>
      <c r="AL73" s="61">
        <v>115</v>
      </c>
      <c r="AM73" s="61">
        <v>70</v>
      </c>
      <c r="AN73" s="61">
        <v>61</v>
      </c>
      <c r="AO73" s="61">
        <v>1</v>
      </c>
      <c r="AP73" s="61">
        <v>19</v>
      </c>
      <c r="AQ73" s="61">
        <v>28</v>
      </c>
      <c r="AR73" s="61">
        <v>63</v>
      </c>
    </row>
    <row r="74" spans="2:44" x14ac:dyDescent="0.25">
      <c r="B74" s="24" t="s">
        <v>111</v>
      </c>
      <c r="C74" s="59">
        <v>5942</v>
      </c>
      <c r="D74" s="50" t="s">
        <v>113</v>
      </c>
      <c r="E74" s="51" t="s">
        <v>54</v>
      </c>
      <c r="F74" s="61">
        <v>362</v>
      </c>
      <c r="G74" s="61">
        <v>4</v>
      </c>
      <c r="H74" s="61">
        <v>4</v>
      </c>
      <c r="I74" s="61">
        <v>4</v>
      </c>
      <c r="J74" s="61">
        <v>4</v>
      </c>
      <c r="K74" s="61">
        <v>5</v>
      </c>
      <c r="L74" s="61">
        <v>5</v>
      </c>
      <c r="M74" s="61">
        <v>4</v>
      </c>
      <c r="N74" s="61">
        <v>4</v>
      </c>
      <c r="O74" s="61">
        <v>4</v>
      </c>
      <c r="P74" s="61">
        <v>4</v>
      </c>
      <c r="Q74" s="61">
        <v>4</v>
      </c>
      <c r="R74" s="61">
        <v>4</v>
      </c>
      <c r="S74" s="61">
        <v>3</v>
      </c>
      <c r="T74" s="61">
        <v>4</v>
      </c>
      <c r="U74" s="61">
        <v>4</v>
      </c>
      <c r="V74" s="61">
        <v>5</v>
      </c>
      <c r="W74" s="61">
        <v>5</v>
      </c>
      <c r="X74" s="61">
        <v>5</v>
      </c>
      <c r="Y74" s="61">
        <v>5</v>
      </c>
      <c r="Z74" s="61">
        <v>5</v>
      </c>
      <c r="AA74" s="61">
        <v>22</v>
      </c>
      <c r="AB74" s="61">
        <v>24</v>
      </c>
      <c r="AC74" s="61">
        <v>25</v>
      </c>
      <c r="AD74" s="61">
        <v>27</v>
      </c>
      <c r="AE74" s="61">
        <v>29</v>
      </c>
      <c r="AF74" s="61">
        <v>32</v>
      </c>
      <c r="AG74" s="61">
        <v>25</v>
      </c>
      <c r="AH74" s="61">
        <v>24</v>
      </c>
      <c r="AI74" s="61">
        <v>20</v>
      </c>
      <c r="AJ74" s="61">
        <v>14</v>
      </c>
      <c r="AK74" s="61">
        <v>13</v>
      </c>
      <c r="AL74" s="61">
        <v>10</v>
      </c>
      <c r="AM74" s="61">
        <v>6</v>
      </c>
      <c r="AN74" s="61">
        <v>5</v>
      </c>
      <c r="AO74" s="61">
        <v>0</v>
      </c>
      <c r="AP74" s="61">
        <v>2</v>
      </c>
      <c r="AQ74" s="61">
        <v>2</v>
      </c>
      <c r="AR74" s="61">
        <v>5</v>
      </c>
    </row>
    <row r="75" spans="2:44" x14ac:dyDescent="0.25">
      <c r="B75" s="24" t="s">
        <v>111</v>
      </c>
      <c r="C75" s="59">
        <v>5936</v>
      </c>
      <c r="D75" s="50" t="s">
        <v>114</v>
      </c>
      <c r="E75" s="51" t="s">
        <v>49</v>
      </c>
      <c r="F75" s="61">
        <v>2523</v>
      </c>
      <c r="G75" s="61">
        <v>28</v>
      </c>
      <c r="H75" s="61">
        <v>29</v>
      </c>
      <c r="I75" s="61">
        <v>33</v>
      </c>
      <c r="J75" s="61">
        <v>31</v>
      </c>
      <c r="K75" s="61">
        <v>33</v>
      </c>
      <c r="L75" s="61">
        <v>39</v>
      </c>
      <c r="M75" s="61">
        <v>26</v>
      </c>
      <c r="N75" s="61">
        <v>29</v>
      </c>
      <c r="O75" s="61">
        <v>28</v>
      </c>
      <c r="P75" s="61">
        <v>27</v>
      </c>
      <c r="Q75" s="61">
        <v>28</v>
      </c>
      <c r="R75" s="61">
        <v>27</v>
      </c>
      <c r="S75" s="61">
        <v>24</v>
      </c>
      <c r="T75" s="61">
        <v>27</v>
      </c>
      <c r="U75" s="61">
        <v>26</v>
      </c>
      <c r="V75" s="61">
        <v>36</v>
      </c>
      <c r="W75" s="61">
        <v>35</v>
      </c>
      <c r="X75" s="61">
        <v>33</v>
      </c>
      <c r="Y75" s="61">
        <v>33</v>
      </c>
      <c r="Z75" s="61">
        <v>30</v>
      </c>
      <c r="AA75" s="61">
        <v>152</v>
      </c>
      <c r="AB75" s="61">
        <v>164</v>
      </c>
      <c r="AC75" s="61">
        <v>173</v>
      </c>
      <c r="AD75" s="61">
        <v>188</v>
      </c>
      <c r="AE75" s="61">
        <v>204</v>
      </c>
      <c r="AF75" s="61">
        <v>218</v>
      </c>
      <c r="AG75" s="61">
        <v>177</v>
      </c>
      <c r="AH75" s="61">
        <v>165</v>
      </c>
      <c r="AI75" s="61">
        <v>137</v>
      </c>
      <c r="AJ75" s="61">
        <v>102</v>
      </c>
      <c r="AK75" s="61">
        <v>93</v>
      </c>
      <c r="AL75" s="61">
        <v>70</v>
      </c>
      <c r="AM75" s="61">
        <v>42</v>
      </c>
      <c r="AN75" s="61">
        <v>36</v>
      </c>
      <c r="AO75" s="61">
        <v>1</v>
      </c>
      <c r="AP75" s="61">
        <v>12</v>
      </c>
      <c r="AQ75" s="61">
        <v>17</v>
      </c>
      <c r="AR75" s="61">
        <v>37</v>
      </c>
    </row>
    <row r="76" spans="2:44" x14ac:dyDescent="0.25">
      <c r="B76" s="24" t="s">
        <v>111</v>
      </c>
      <c r="C76" s="59">
        <v>5937</v>
      </c>
      <c r="D76" s="50" t="s">
        <v>115</v>
      </c>
      <c r="E76" s="51" t="s">
        <v>49</v>
      </c>
      <c r="F76" s="61">
        <v>4240</v>
      </c>
      <c r="G76" s="61">
        <v>47</v>
      </c>
      <c r="H76" s="61">
        <v>50</v>
      </c>
      <c r="I76" s="61">
        <v>55</v>
      </c>
      <c r="J76" s="61">
        <v>52</v>
      </c>
      <c r="K76" s="61">
        <v>56</v>
      </c>
      <c r="L76" s="61">
        <v>65</v>
      </c>
      <c r="M76" s="61">
        <v>45</v>
      </c>
      <c r="N76" s="61">
        <v>50</v>
      </c>
      <c r="O76" s="61">
        <v>47</v>
      </c>
      <c r="P76" s="61">
        <v>46</v>
      </c>
      <c r="Q76" s="61">
        <v>47</v>
      </c>
      <c r="R76" s="61">
        <v>45</v>
      </c>
      <c r="S76" s="61">
        <v>41</v>
      </c>
      <c r="T76" s="61">
        <v>45</v>
      </c>
      <c r="U76" s="61">
        <v>42</v>
      </c>
      <c r="V76" s="61">
        <v>61</v>
      </c>
      <c r="W76" s="61">
        <v>58</v>
      </c>
      <c r="X76" s="61">
        <v>55</v>
      </c>
      <c r="Y76" s="61">
        <v>55</v>
      </c>
      <c r="Z76" s="61">
        <v>51</v>
      </c>
      <c r="AA76" s="61">
        <v>256</v>
      </c>
      <c r="AB76" s="61">
        <v>275</v>
      </c>
      <c r="AC76" s="61">
        <v>291</v>
      </c>
      <c r="AD76" s="61">
        <v>316</v>
      </c>
      <c r="AE76" s="61">
        <v>341</v>
      </c>
      <c r="AF76" s="61">
        <v>367</v>
      </c>
      <c r="AG76" s="61">
        <v>297</v>
      </c>
      <c r="AH76" s="61">
        <v>277</v>
      </c>
      <c r="AI76" s="61">
        <v>231</v>
      </c>
      <c r="AJ76" s="61">
        <v>172</v>
      </c>
      <c r="AK76" s="61">
        <v>156</v>
      </c>
      <c r="AL76" s="61">
        <v>116</v>
      </c>
      <c r="AM76" s="61">
        <v>71</v>
      </c>
      <c r="AN76" s="61">
        <v>61</v>
      </c>
      <c r="AO76" s="61">
        <v>1</v>
      </c>
      <c r="AP76" s="61">
        <v>19</v>
      </c>
      <c r="AQ76" s="61">
        <v>28</v>
      </c>
      <c r="AR76" s="61">
        <v>63</v>
      </c>
    </row>
    <row r="77" spans="2:44" x14ac:dyDescent="0.25">
      <c r="B77" s="24" t="s">
        <v>111</v>
      </c>
      <c r="C77" s="59">
        <v>5938</v>
      </c>
      <c r="D77" s="50" t="s">
        <v>116</v>
      </c>
      <c r="E77" s="51" t="s">
        <v>68</v>
      </c>
      <c r="F77" s="61">
        <v>4596</v>
      </c>
      <c r="G77" s="61">
        <v>50</v>
      </c>
      <c r="H77" s="61">
        <v>52</v>
      </c>
      <c r="I77" s="61">
        <v>61</v>
      </c>
      <c r="J77" s="61">
        <v>57</v>
      </c>
      <c r="K77" s="61">
        <v>61</v>
      </c>
      <c r="L77" s="61">
        <v>71</v>
      </c>
      <c r="M77" s="61">
        <v>48</v>
      </c>
      <c r="N77" s="61">
        <v>54</v>
      </c>
      <c r="O77" s="61">
        <v>52</v>
      </c>
      <c r="P77" s="61">
        <v>50</v>
      </c>
      <c r="Q77" s="61">
        <v>50</v>
      </c>
      <c r="R77" s="61">
        <v>48</v>
      </c>
      <c r="S77" s="61">
        <v>45</v>
      </c>
      <c r="T77" s="61">
        <v>48</v>
      </c>
      <c r="U77" s="61">
        <v>46</v>
      </c>
      <c r="V77" s="61">
        <v>67</v>
      </c>
      <c r="W77" s="61">
        <v>62</v>
      </c>
      <c r="X77" s="61">
        <v>60</v>
      </c>
      <c r="Y77" s="61">
        <v>59</v>
      </c>
      <c r="Z77" s="61">
        <v>54</v>
      </c>
      <c r="AA77" s="61">
        <v>281</v>
      </c>
      <c r="AB77" s="61">
        <v>303</v>
      </c>
      <c r="AC77" s="61">
        <v>316</v>
      </c>
      <c r="AD77" s="61">
        <v>342</v>
      </c>
      <c r="AE77" s="61">
        <v>370</v>
      </c>
      <c r="AF77" s="61">
        <v>389</v>
      </c>
      <c r="AG77" s="61">
        <v>321</v>
      </c>
      <c r="AH77" s="61">
        <v>299</v>
      </c>
      <c r="AI77" s="61">
        <v>252</v>
      </c>
      <c r="AJ77" s="61">
        <v>189</v>
      </c>
      <c r="AK77" s="61">
        <v>170</v>
      </c>
      <c r="AL77" s="61">
        <v>125</v>
      </c>
      <c r="AM77" s="61">
        <v>76</v>
      </c>
      <c r="AN77" s="61">
        <v>68</v>
      </c>
      <c r="AO77" s="61">
        <v>2</v>
      </c>
      <c r="AP77" s="61">
        <v>19</v>
      </c>
      <c r="AQ77" s="61">
        <v>29</v>
      </c>
      <c r="AR77" s="61">
        <v>67</v>
      </c>
    </row>
    <row r="78" spans="2:44" x14ac:dyDescent="0.25">
      <c r="B78" s="24" t="s">
        <v>111</v>
      </c>
      <c r="C78" s="59">
        <v>5941</v>
      </c>
      <c r="D78" s="50" t="s">
        <v>117</v>
      </c>
      <c r="E78" s="51" t="s">
        <v>54</v>
      </c>
      <c r="F78" s="61">
        <v>1509</v>
      </c>
      <c r="G78" s="61">
        <v>17</v>
      </c>
      <c r="H78" s="61">
        <v>17</v>
      </c>
      <c r="I78" s="61">
        <v>19</v>
      </c>
      <c r="J78" s="61">
        <v>19</v>
      </c>
      <c r="K78" s="61">
        <v>20</v>
      </c>
      <c r="L78" s="61">
        <v>24</v>
      </c>
      <c r="M78" s="61">
        <v>16</v>
      </c>
      <c r="N78" s="61">
        <v>18</v>
      </c>
      <c r="O78" s="61">
        <v>17</v>
      </c>
      <c r="P78" s="61">
        <v>16</v>
      </c>
      <c r="Q78" s="61">
        <v>17</v>
      </c>
      <c r="R78" s="61">
        <v>16</v>
      </c>
      <c r="S78" s="61">
        <v>14</v>
      </c>
      <c r="T78" s="61">
        <v>16</v>
      </c>
      <c r="U78" s="61">
        <v>15</v>
      </c>
      <c r="V78" s="61">
        <v>21</v>
      </c>
      <c r="W78" s="61">
        <v>20</v>
      </c>
      <c r="X78" s="61">
        <v>19</v>
      </c>
      <c r="Y78" s="61">
        <v>19</v>
      </c>
      <c r="Z78" s="61">
        <v>18</v>
      </c>
      <c r="AA78" s="61">
        <v>91</v>
      </c>
      <c r="AB78" s="61">
        <v>98</v>
      </c>
      <c r="AC78" s="61">
        <v>104</v>
      </c>
      <c r="AD78" s="61">
        <v>113</v>
      </c>
      <c r="AE78" s="61">
        <v>121</v>
      </c>
      <c r="AF78" s="61">
        <v>131</v>
      </c>
      <c r="AG78" s="61">
        <v>106</v>
      </c>
      <c r="AH78" s="61">
        <v>99</v>
      </c>
      <c r="AI78" s="61">
        <v>82</v>
      </c>
      <c r="AJ78" s="61">
        <v>62</v>
      </c>
      <c r="AK78" s="61">
        <v>56</v>
      </c>
      <c r="AL78" s="61">
        <v>41</v>
      </c>
      <c r="AM78" s="61">
        <v>25</v>
      </c>
      <c r="AN78" s="61">
        <v>22</v>
      </c>
      <c r="AO78" s="61">
        <v>0</v>
      </c>
      <c r="AP78" s="61">
        <v>7</v>
      </c>
      <c r="AQ78" s="61">
        <v>10</v>
      </c>
      <c r="AR78" s="61">
        <v>22</v>
      </c>
    </row>
    <row r="79" spans="2:44" x14ac:dyDescent="0.25">
      <c r="B79" s="24" t="s">
        <v>111</v>
      </c>
      <c r="C79" s="59">
        <v>5940</v>
      </c>
      <c r="D79" s="50" t="s">
        <v>118</v>
      </c>
      <c r="E79" s="51" t="s">
        <v>54</v>
      </c>
      <c r="F79" s="61">
        <v>3483</v>
      </c>
      <c r="G79" s="61">
        <v>39</v>
      </c>
      <c r="H79" s="61">
        <v>41</v>
      </c>
      <c r="I79" s="61">
        <v>46</v>
      </c>
      <c r="J79" s="61">
        <v>43</v>
      </c>
      <c r="K79" s="61">
        <v>46</v>
      </c>
      <c r="L79" s="61">
        <v>53</v>
      </c>
      <c r="M79" s="61">
        <v>36</v>
      </c>
      <c r="N79" s="61">
        <v>41</v>
      </c>
      <c r="O79" s="61">
        <v>38</v>
      </c>
      <c r="P79" s="61">
        <v>38</v>
      </c>
      <c r="Q79" s="61">
        <v>38</v>
      </c>
      <c r="R79" s="61">
        <v>37</v>
      </c>
      <c r="S79" s="61">
        <v>33</v>
      </c>
      <c r="T79" s="61">
        <v>37</v>
      </c>
      <c r="U79" s="61">
        <v>35</v>
      </c>
      <c r="V79" s="61">
        <v>50</v>
      </c>
      <c r="W79" s="61">
        <v>47</v>
      </c>
      <c r="X79" s="61">
        <v>45</v>
      </c>
      <c r="Y79" s="61">
        <v>45</v>
      </c>
      <c r="Z79" s="61">
        <v>42</v>
      </c>
      <c r="AA79" s="61">
        <v>210</v>
      </c>
      <c r="AB79" s="61">
        <v>227</v>
      </c>
      <c r="AC79" s="61">
        <v>239</v>
      </c>
      <c r="AD79" s="61">
        <v>260</v>
      </c>
      <c r="AE79" s="61">
        <v>280</v>
      </c>
      <c r="AF79" s="61">
        <v>301</v>
      </c>
      <c r="AG79" s="61">
        <v>244</v>
      </c>
      <c r="AH79" s="61">
        <v>228</v>
      </c>
      <c r="AI79" s="61">
        <v>189</v>
      </c>
      <c r="AJ79" s="61">
        <v>141</v>
      </c>
      <c r="AK79" s="61">
        <v>128</v>
      </c>
      <c r="AL79" s="61">
        <v>96</v>
      </c>
      <c r="AM79" s="61">
        <v>59</v>
      </c>
      <c r="AN79" s="61">
        <v>51</v>
      </c>
      <c r="AO79" s="61">
        <v>2</v>
      </c>
      <c r="AP79" s="61">
        <v>16</v>
      </c>
      <c r="AQ79" s="61">
        <v>23</v>
      </c>
      <c r="AR79" s="61">
        <v>52</v>
      </c>
    </row>
    <row r="80" spans="2:44" x14ac:dyDescent="0.25">
      <c r="B80" s="24" t="s">
        <v>111</v>
      </c>
      <c r="C80" s="59">
        <v>5939</v>
      </c>
      <c r="D80" s="50" t="s">
        <v>119</v>
      </c>
      <c r="E80" s="51" t="s">
        <v>54</v>
      </c>
      <c r="F80" s="61">
        <v>832</v>
      </c>
      <c r="G80" s="61">
        <v>9</v>
      </c>
      <c r="H80" s="61">
        <v>10</v>
      </c>
      <c r="I80" s="61">
        <v>11</v>
      </c>
      <c r="J80" s="61">
        <v>11</v>
      </c>
      <c r="K80" s="61">
        <v>11</v>
      </c>
      <c r="L80" s="61">
        <v>13</v>
      </c>
      <c r="M80" s="61">
        <v>9</v>
      </c>
      <c r="N80" s="61">
        <v>10</v>
      </c>
      <c r="O80" s="61">
        <v>9</v>
      </c>
      <c r="P80" s="61">
        <v>9</v>
      </c>
      <c r="Q80" s="61">
        <v>9</v>
      </c>
      <c r="R80" s="61">
        <v>9</v>
      </c>
      <c r="S80" s="61">
        <v>8</v>
      </c>
      <c r="T80" s="61">
        <v>9</v>
      </c>
      <c r="U80" s="61">
        <v>8</v>
      </c>
      <c r="V80" s="61">
        <v>12</v>
      </c>
      <c r="W80" s="61">
        <v>12</v>
      </c>
      <c r="X80" s="61">
        <v>10</v>
      </c>
      <c r="Y80" s="61">
        <v>11</v>
      </c>
      <c r="Z80" s="61">
        <v>10</v>
      </c>
      <c r="AA80" s="61">
        <v>50</v>
      </c>
      <c r="AB80" s="61">
        <v>54</v>
      </c>
      <c r="AC80" s="61">
        <v>57</v>
      </c>
      <c r="AD80" s="61">
        <v>62</v>
      </c>
      <c r="AE80" s="61">
        <v>67</v>
      </c>
      <c r="AF80" s="61">
        <v>72</v>
      </c>
      <c r="AG80" s="61">
        <v>58</v>
      </c>
      <c r="AH80" s="61">
        <v>54</v>
      </c>
      <c r="AI80" s="61">
        <v>45</v>
      </c>
      <c r="AJ80" s="61">
        <v>34</v>
      </c>
      <c r="AK80" s="61">
        <v>30</v>
      </c>
      <c r="AL80" s="61">
        <v>23</v>
      </c>
      <c r="AM80" s="61">
        <v>14</v>
      </c>
      <c r="AN80" s="61">
        <v>12</v>
      </c>
      <c r="AO80" s="61">
        <v>1</v>
      </c>
      <c r="AP80" s="61">
        <v>4</v>
      </c>
      <c r="AQ80" s="61">
        <v>6</v>
      </c>
      <c r="AR80" s="61">
        <v>13</v>
      </c>
    </row>
    <row r="81" spans="2:44" x14ac:dyDescent="0.25">
      <c r="B81" s="24" t="s">
        <v>111</v>
      </c>
      <c r="C81" s="45">
        <v>33998</v>
      </c>
      <c r="D81" s="54" t="s">
        <v>120</v>
      </c>
      <c r="E81" s="51" t="s">
        <v>54</v>
      </c>
      <c r="F81" s="4"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2:44" x14ac:dyDescent="0.25">
      <c r="B82" s="23" t="s">
        <v>39</v>
      </c>
      <c r="C82" s="60">
        <v>5864</v>
      </c>
      <c r="D82" s="52" t="s">
        <v>121</v>
      </c>
      <c r="E82" s="53" t="s">
        <v>49</v>
      </c>
      <c r="F82" s="61">
        <v>2943</v>
      </c>
      <c r="G82" s="61">
        <v>29</v>
      </c>
      <c r="H82" s="61">
        <v>33</v>
      </c>
      <c r="I82" s="61">
        <v>39</v>
      </c>
      <c r="J82" s="61">
        <v>34</v>
      </c>
      <c r="K82" s="61">
        <v>33</v>
      </c>
      <c r="L82" s="61">
        <v>32</v>
      </c>
      <c r="M82" s="61">
        <v>48</v>
      </c>
      <c r="N82" s="61">
        <v>45</v>
      </c>
      <c r="O82" s="61">
        <v>46</v>
      </c>
      <c r="P82" s="61">
        <v>42</v>
      </c>
      <c r="Q82" s="61">
        <v>39</v>
      </c>
      <c r="R82" s="61">
        <v>40</v>
      </c>
      <c r="S82" s="61">
        <v>37</v>
      </c>
      <c r="T82" s="61">
        <v>42</v>
      </c>
      <c r="U82" s="61">
        <v>36</v>
      </c>
      <c r="V82" s="61">
        <v>45</v>
      </c>
      <c r="W82" s="61">
        <v>47</v>
      </c>
      <c r="X82" s="61">
        <v>46</v>
      </c>
      <c r="Y82" s="61">
        <v>47</v>
      </c>
      <c r="Z82" s="61">
        <v>46</v>
      </c>
      <c r="AA82" s="61">
        <v>219</v>
      </c>
      <c r="AB82" s="61">
        <v>244</v>
      </c>
      <c r="AC82" s="61">
        <v>247</v>
      </c>
      <c r="AD82" s="61">
        <v>237</v>
      </c>
      <c r="AE82" s="61">
        <v>224</v>
      </c>
      <c r="AF82" s="61">
        <v>205</v>
      </c>
      <c r="AG82" s="61">
        <v>175</v>
      </c>
      <c r="AH82" s="61">
        <v>166</v>
      </c>
      <c r="AI82" s="61">
        <v>134</v>
      </c>
      <c r="AJ82" s="61">
        <v>96</v>
      </c>
      <c r="AK82" s="61">
        <v>75</v>
      </c>
      <c r="AL82" s="61">
        <v>54</v>
      </c>
      <c r="AM82" s="61">
        <v>31</v>
      </c>
      <c r="AN82" s="61">
        <v>30</v>
      </c>
      <c r="AO82" s="61">
        <v>1</v>
      </c>
      <c r="AP82" s="61">
        <v>12</v>
      </c>
      <c r="AQ82" s="61">
        <v>16</v>
      </c>
      <c r="AR82" s="61">
        <v>35</v>
      </c>
    </row>
    <row r="83" spans="2:44" x14ac:dyDescent="0.25">
      <c r="B83" s="24" t="s">
        <v>39</v>
      </c>
      <c r="C83" s="59">
        <v>5861</v>
      </c>
      <c r="D83" s="50" t="s">
        <v>122</v>
      </c>
      <c r="E83" s="51" t="s">
        <v>49</v>
      </c>
      <c r="F83" s="61">
        <v>4854</v>
      </c>
      <c r="G83" s="61">
        <v>48</v>
      </c>
      <c r="H83" s="61">
        <v>53</v>
      </c>
      <c r="I83" s="61">
        <v>64</v>
      </c>
      <c r="J83" s="61">
        <v>56</v>
      </c>
      <c r="K83" s="61">
        <v>54</v>
      </c>
      <c r="L83" s="61">
        <v>53</v>
      </c>
      <c r="M83" s="61">
        <v>79</v>
      </c>
      <c r="N83" s="61">
        <v>74</v>
      </c>
      <c r="O83" s="61">
        <v>77</v>
      </c>
      <c r="P83" s="61">
        <v>69</v>
      </c>
      <c r="Q83" s="61">
        <v>64</v>
      </c>
      <c r="R83" s="61">
        <v>65</v>
      </c>
      <c r="S83" s="61">
        <v>62</v>
      </c>
      <c r="T83" s="61">
        <v>68</v>
      </c>
      <c r="U83" s="61">
        <v>60</v>
      </c>
      <c r="V83" s="61">
        <v>75</v>
      </c>
      <c r="W83" s="61">
        <v>77</v>
      </c>
      <c r="X83" s="61">
        <v>76</v>
      </c>
      <c r="Y83" s="61">
        <v>76</v>
      </c>
      <c r="Z83" s="61">
        <v>76</v>
      </c>
      <c r="AA83" s="61">
        <v>361</v>
      </c>
      <c r="AB83" s="61">
        <v>403</v>
      </c>
      <c r="AC83" s="61">
        <v>408</v>
      </c>
      <c r="AD83" s="61">
        <v>391</v>
      </c>
      <c r="AE83" s="61">
        <v>371</v>
      </c>
      <c r="AF83" s="61">
        <v>339</v>
      </c>
      <c r="AG83" s="61">
        <v>288</v>
      </c>
      <c r="AH83" s="61">
        <v>274</v>
      </c>
      <c r="AI83" s="61">
        <v>222</v>
      </c>
      <c r="AJ83" s="61">
        <v>158</v>
      </c>
      <c r="AK83" s="61">
        <v>123</v>
      </c>
      <c r="AL83" s="61">
        <v>89</v>
      </c>
      <c r="AM83" s="61">
        <v>52</v>
      </c>
      <c r="AN83" s="61">
        <v>49</v>
      </c>
      <c r="AO83" s="61">
        <v>1</v>
      </c>
      <c r="AP83" s="61">
        <v>20</v>
      </c>
      <c r="AQ83" s="61">
        <v>27</v>
      </c>
      <c r="AR83" s="61">
        <v>57</v>
      </c>
    </row>
    <row r="84" spans="2:44" x14ac:dyDescent="0.25">
      <c r="B84" s="24" t="s">
        <v>39</v>
      </c>
      <c r="C84" s="59">
        <v>5870</v>
      </c>
      <c r="D84" s="50" t="s">
        <v>123</v>
      </c>
      <c r="E84" s="51" t="s">
        <v>54</v>
      </c>
      <c r="F84" s="61">
        <v>2196</v>
      </c>
      <c r="G84" s="61">
        <v>22</v>
      </c>
      <c r="H84" s="61">
        <v>24</v>
      </c>
      <c r="I84" s="61">
        <v>29</v>
      </c>
      <c r="J84" s="61">
        <v>25</v>
      </c>
      <c r="K84" s="61">
        <v>25</v>
      </c>
      <c r="L84" s="61">
        <v>23</v>
      </c>
      <c r="M84" s="61">
        <v>36</v>
      </c>
      <c r="N84" s="61">
        <v>34</v>
      </c>
      <c r="O84" s="61">
        <v>35</v>
      </c>
      <c r="P84" s="61">
        <v>31</v>
      </c>
      <c r="Q84" s="61">
        <v>29</v>
      </c>
      <c r="R84" s="61">
        <v>29</v>
      </c>
      <c r="S84" s="61">
        <v>29</v>
      </c>
      <c r="T84" s="61">
        <v>31</v>
      </c>
      <c r="U84" s="61">
        <v>27</v>
      </c>
      <c r="V84" s="61">
        <v>34</v>
      </c>
      <c r="W84" s="61">
        <v>34</v>
      </c>
      <c r="X84" s="61">
        <v>35</v>
      </c>
      <c r="Y84" s="61">
        <v>35</v>
      </c>
      <c r="Z84" s="61">
        <v>34</v>
      </c>
      <c r="AA84" s="61">
        <v>164</v>
      </c>
      <c r="AB84" s="61">
        <v>182</v>
      </c>
      <c r="AC84" s="61">
        <v>185</v>
      </c>
      <c r="AD84" s="61">
        <v>177</v>
      </c>
      <c r="AE84" s="61">
        <v>167</v>
      </c>
      <c r="AF84" s="61">
        <v>153</v>
      </c>
      <c r="AG84" s="61">
        <v>130</v>
      </c>
      <c r="AH84" s="61">
        <v>124</v>
      </c>
      <c r="AI84" s="61">
        <v>100</v>
      </c>
      <c r="AJ84" s="61">
        <v>71</v>
      </c>
      <c r="AK84" s="61">
        <v>56</v>
      </c>
      <c r="AL84" s="61">
        <v>40</v>
      </c>
      <c r="AM84" s="61">
        <v>24</v>
      </c>
      <c r="AN84" s="61">
        <v>22</v>
      </c>
      <c r="AO84" s="61">
        <v>0</v>
      </c>
      <c r="AP84" s="61">
        <v>9</v>
      </c>
      <c r="AQ84" s="61">
        <v>12</v>
      </c>
      <c r="AR84" s="61">
        <v>26</v>
      </c>
    </row>
    <row r="85" spans="2:44" x14ac:dyDescent="0.25">
      <c r="B85" s="24" t="s">
        <v>39</v>
      </c>
      <c r="C85" s="59">
        <v>5867</v>
      </c>
      <c r="D85" s="50" t="s">
        <v>124</v>
      </c>
      <c r="E85" s="51" t="s">
        <v>54</v>
      </c>
      <c r="F85" s="61">
        <v>1326</v>
      </c>
      <c r="G85" s="61">
        <v>13</v>
      </c>
      <c r="H85" s="61">
        <v>15</v>
      </c>
      <c r="I85" s="61">
        <v>18</v>
      </c>
      <c r="J85" s="61">
        <v>15</v>
      </c>
      <c r="K85" s="61">
        <v>14</v>
      </c>
      <c r="L85" s="61">
        <v>14</v>
      </c>
      <c r="M85" s="61">
        <v>22</v>
      </c>
      <c r="N85" s="61">
        <v>21</v>
      </c>
      <c r="O85" s="61">
        <v>21</v>
      </c>
      <c r="P85" s="61">
        <v>19</v>
      </c>
      <c r="Q85" s="61">
        <v>18</v>
      </c>
      <c r="R85" s="61">
        <v>17</v>
      </c>
      <c r="S85" s="61">
        <v>17</v>
      </c>
      <c r="T85" s="61">
        <v>18</v>
      </c>
      <c r="U85" s="61">
        <v>16</v>
      </c>
      <c r="V85" s="61">
        <v>21</v>
      </c>
      <c r="W85" s="61">
        <v>21</v>
      </c>
      <c r="X85" s="61">
        <v>21</v>
      </c>
      <c r="Y85" s="61">
        <v>21</v>
      </c>
      <c r="Z85" s="61">
        <v>20</v>
      </c>
      <c r="AA85" s="61">
        <v>99</v>
      </c>
      <c r="AB85" s="61">
        <v>110</v>
      </c>
      <c r="AC85" s="61">
        <v>112</v>
      </c>
      <c r="AD85" s="61">
        <v>107</v>
      </c>
      <c r="AE85" s="61">
        <v>101</v>
      </c>
      <c r="AF85" s="61">
        <v>93</v>
      </c>
      <c r="AG85" s="61">
        <v>78</v>
      </c>
      <c r="AH85" s="61">
        <v>75</v>
      </c>
      <c r="AI85" s="61">
        <v>61</v>
      </c>
      <c r="AJ85" s="61">
        <v>43</v>
      </c>
      <c r="AK85" s="61">
        <v>34</v>
      </c>
      <c r="AL85" s="61">
        <v>24</v>
      </c>
      <c r="AM85" s="61">
        <v>14</v>
      </c>
      <c r="AN85" s="61">
        <v>13</v>
      </c>
      <c r="AO85" s="61">
        <v>1</v>
      </c>
      <c r="AP85" s="61">
        <v>5</v>
      </c>
      <c r="AQ85" s="61">
        <v>8</v>
      </c>
      <c r="AR85" s="61">
        <v>15</v>
      </c>
    </row>
    <row r="86" spans="2:44" x14ac:dyDescent="0.25">
      <c r="B86" s="24" t="s">
        <v>39</v>
      </c>
      <c r="C86" s="59">
        <v>5862</v>
      </c>
      <c r="D86" s="50" t="s">
        <v>125</v>
      </c>
      <c r="E86" s="51" t="s">
        <v>49</v>
      </c>
      <c r="F86" s="61">
        <v>9290</v>
      </c>
      <c r="G86" s="61">
        <v>92</v>
      </c>
      <c r="H86" s="61">
        <v>100</v>
      </c>
      <c r="I86" s="61">
        <v>124</v>
      </c>
      <c r="J86" s="61">
        <v>106</v>
      </c>
      <c r="K86" s="61">
        <v>103</v>
      </c>
      <c r="L86" s="61">
        <v>102</v>
      </c>
      <c r="M86" s="61">
        <v>151</v>
      </c>
      <c r="N86" s="61">
        <v>139</v>
      </c>
      <c r="O86" s="61">
        <v>148</v>
      </c>
      <c r="P86" s="61">
        <v>134</v>
      </c>
      <c r="Q86" s="61">
        <v>123</v>
      </c>
      <c r="R86" s="61">
        <v>124</v>
      </c>
      <c r="S86" s="61">
        <v>116</v>
      </c>
      <c r="T86" s="61">
        <v>130</v>
      </c>
      <c r="U86" s="61">
        <v>114</v>
      </c>
      <c r="V86" s="61">
        <v>141</v>
      </c>
      <c r="W86" s="61">
        <v>146</v>
      </c>
      <c r="X86" s="61">
        <v>148</v>
      </c>
      <c r="Y86" s="61">
        <v>147</v>
      </c>
      <c r="Z86" s="61">
        <v>144</v>
      </c>
      <c r="AA86" s="61">
        <v>691</v>
      </c>
      <c r="AB86" s="61">
        <v>769</v>
      </c>
      <c r="AC86" s="61">
        <v>783</v>
      </c>
      <c r="AD86" s="61">
        <v>753</v>
      </c>
      <c r="AE86" s="61">
        <v>710</v>
      </c>
      <c r="AF86" s="61">
        <v>648</v>
      </c>
      <c r="AG86" s="61">
        <v>553</v>
      </c>
      <c r="AH86" s="61">
        <v>525</v>
      </c>
      <c r="AI86" s="61">
        <v>424</v>
      </c>
      <c r="AJ86" s="61">
        <v>304</v>
      </c>
      <c r="AK86" s="61">
        <v>234</v>
      </c>
      <c r="AL86" s="61">
        <v>170</v>
      </c>
      <c r="AM86" s="61">
        <v>99</v>
      </c>
      <c r="AN86" s="61">
        <v>95</v>
      </c>
      <c r="AO86" s="61">
        <v>2</v>
      </c>
      <c r="AP86" s="61">
        <v>39</v>
      </c>
      <c r="AQ86" s="61">
        <v>52</v>
      </c>
      <c r="AR86" s="61">
        <v>113</v>
      </c>
    </row>
    <row r="87" spans="2:44" x14ac:dyDescent="0.25">
      <c r="B87" s="24" t="s">
        <v>39</v>
      </c>
      <c r="C87" s="59">
        <v>5982</v>
      </c>
      <c r="D87" s="50" t="s">
        <v>126</v>
      </c>
      <c r="E87" s="51" t="s">
        <v>49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</row>
    <row r="88" spans="2:44" x14ac:dyDescent="0.25">
      <c r="B88" s="24" t="s">
        <v>39</v>
      </c>
      <c r="C88" s="59">
        <v>5868</v>
      </c>
      <c r="D88" s="50" t="s">
        <v>127</v>
      </c>
      <c r="E88" s="51" t="s">
        <v>54</v>
      </c>
      <c r="F88" s="61">
        <v>3309</v>
      </c>
      <c r="G88" s="61">
        <v>33</v>
      </c>
      <c r="H88" s="61">
        <v>37</v>
      </c>
      <c r="I88" s="61">
        <v>44</v>
      </c>
      <c r="J88" s="61">
        <v>38</v>
      </c>
      <c r="K88" s="61">
        <v>37</v>
      </c>
      <c r="L88" s="61">
        <v>36</v>
      </c>
      <c r="M88" s="61">
        <v>53</v>
      </c>
      <c r="N88" s="61">
        <v>51</v>
      </c>
      <c r="O88" s="61">
        <v>52</v>
      </c>
      <c r="P88" s="61">
        <v>47</v>
      </c>
      <c r="Q88" s="61">
        <v>44</v>
      </c>
      <c r="R88" s="61">
        <v>45</v>
      </c>
      <c r="S88" s="61">
        <v>43</v>
      </c>
      <c r="T88" s="61">
        <v>46</v>
      </c>
      <c r="U88" s="61">
        <v>40</v>
      </c>
      <c r="V88" s="61">
        <v>51</v>
      </c>
      <c r="W88" s="61">
        <v>52</v>
      </c>
      <c r="X88" s="61">
        <v>51</v>
      </c>
      <c r="Y88" s="61">
        <v>53</v>
      </c>
      <c r="Z88" s="61">
        <v>51</v>
      </c>
      <c r="AA88" s="61">
        <v>246</v>
      </c>
      <c r="AB88" s="61">
        <v>275</v>
      </c>
      <c r="AC88" s="61">
        <v>278</v>
      </c>
      <c r="AD88" s="61">
        <v>267</v>
      </c>
      <c r="AE88" s="61">
        <v>253</v>
      </c>
      <c r="AF88" s="61">
        <v>231</v>
      </c>
      <c r="AG88" s="61">
        <v>196</v>
      </c>
      <c r="AH88" s="61">
        <v>187</v>
      </c>
      <c r="AI88" s="61">
        <v>151</v>
      </c>
      <c r="AJ88" s="61">
        <v>108</v>
      </c>
      <c r="AK88" s="61">
        <v>84</v>
      </c>
      <c r="AL88" s="61">
        <v>61</v>
      </c>
      <c r="AM88" s="61">
        <v>35</v>
      </c>
      <c r="AN88" s="61">
        <v>33</v>
      </c>
      <c r="AO88" s="61">
        <v>1</v>
      </c>
      <c r="AP88" s="61">
        <v>14</v>
      </c>
      <c r="AQ88" s="61">
        <v>18</v>
      </c>
      <c r="AR88" s="61">
        <v>39</v>
      </c>
    </row>
    <row r="89" spans="2:44" x14ac:dyDescent="0.25">
      <c r="B89" s="24" t="s">
        <v>39</v>
      </c>
      <c r="C89" s="59">
        <v>5863</v>
      </c>
      <c r="D89" s="50" t="s">
        <v>128</v>
      </c>
      <c r="E89" s="51" t="s">
        <v>49</v>
      </c>
      <c r="F89" s="61">
        <v>6033</v>
      </c>
      <c r="G89" s="61">
        <v>59</v>
      </c>
      <c r="H89" s="61">
        <v>67</v>
      </c>
      <c r="I89" s="61">
        <v>79</v>
      </c>
      <c r="J89" s="61">
        <v>70</v>
      </c>
      <c r="K89" s="61">
        <v>68</v>
      </c>
      <c r="L89" s="61">
        <v>66</v>
      </c>
      <c r="M89" s="61">
        <v>98</v>
      </c>
      <c r="N89" s="61">
        <v>92</v>
      </c>
      <c r="O89" s="61">
        <v>95</v>
      </c>
      <c r="P89" s="61">
        <v>85</v>
      </c>
      <c r="Q89" s="61">
        <v>80</v>
      </c>
      <c r="R89" s="61">
        <v>80</v>
      </c>
      <c r="S89" s="61">
        <v>77</v>
      </c>
      <c r="T89" s="61">
        <v>85</v>
      </c>
      <c r="U89" s="61">
        <v>74</v>
      </c>
      <c r="V89" s="61">
        <v>93</v>
      </c>
      <c r="W89" s="61">
        <v>96</v>
      </c>
      <c r="X89" s="61">
        <v>94</v>
      </c>
      <c r="Y89" s="61">
        <v>95</v>
      </c>
      <c r="Z89" s="61">
        <v>93</v>
      </c>
      <c r="AA89" s="61">
        <v>449</v>
      </c>
      <c r="AB89" s="61">
        <v>500</v>
      </c>
      <c r="AC89" s="61">
        <v>507</v>
      </c>
      <c r="AD89" s="61">
        <v>487</v>
      </c>
      <c r="AE89" s="61">
        <v>461</v>
      </c>
      <c r="AF89" s="61">
        <v>422</v>
      </c>
      <c r="AG89" s="61">
        <v>358</v>
      </c>
      <c r="AH89" s="61">
        <v>341</v>
      </c>
      <c r="AI89" s="61">
        <v>276</v>
      </c>
      <c r="AJ89" s="61">
        <v>197</v>
      </c>
      <c r="AK89" s="61">
        <v>153</v>
      </c>
      <c r="AL89" s="61">
        <v>110</v>
      </c>
      <c r="AM89" s="61">
        <v>65</v>
      </c>
      <c r="AN89" s="61">
        <v>61</v>
      </c>
      <c r="AO89" s="61">
        <v>1</v>
      </c>
      <c r="AP89" s="61">
        <v>26</v>
      </c>
      <c r="AQ89" s="61">
        <v>35</v>
      </c>
      <c r="AR89" s="61">
        <v>71</v>
      </c>
    </row>
    <row r="90" spans="2:44" x14ac:dyDescent="0.25">
      <c r="B90" s="24" t="s">
        <v>39</v>
      </c>
      <c r="C90" s="59">
        <v>5866</v>
      </c>
      <c r="D90" s="50" t="s">
        <v>129</v>
      </c>
      <c r="E90" s="51" t="s">
        <v>54</v>
      </c>
      <c r="F90" s="61">
        <v>1861</v>
      </c>
      <c r="G90" s="61">
        <v>18</v>
      </c>
      <c r="H90" s="61">
        <v>20</v>
      </c>
      <c r="I90" s="61">
        <v>24</v>
      </c>
      <c r="J90" s="61">
        <v>22</v>
      </c>
      <c r="K90" s="61">
        <v>21</v>
      </c>
      <c r="L90" s="61">
        <v>20</v>
      </c>
      <c r="M90" s="61">
        <v>30</v>
      </c>
      <c r="N90" s="61">
        <v>28</v>
      </c>
      <c r="O90" s="61">
        <v>29</v>
      </c>
      <c r="P90" s="61">
        <v>26</v>
      </c>
      <c r="Q90" s="61">
        <v>25</v>
      </c>
      <c r="R90" s="61">
        <v>25</v>
      </c>
      <c r="S90" s="61">
        <v>24</v>
      </c>
      <c r="T90" s="61">
        <v>27</v>
      </c>
      <c r="U90" s="61">
        <v>23</v>
      </c>
      <c r="V90" s="61">
        <v>29</v>
      </c>
      <c r="W90" s="61">
        <v>29</v>
      </c>
      <c r="X90" s="61">
        <v>29</v>
      </c>
      <c r="Y90" s="61">
        <v>29</v>
      </c>
      <c r="Z90" s="61">
        <v>29</v>
      </c>
      <c r="AA90" s="61">
        <v>138</v>
      </c>
      <c r="AB90" s="61">
        <v>155</v>
      </c>
      <c r="AC90" s="61">
        <v>157</v>
      </c>
      <c r="AD90" s="61">
        <v>150</v>
      </c>
      <c r="AE90" s="61">
        <v>142</v>
      </c>
      <c r="AF90" s="61">
        <v>130</v>
      </c>
      <c r="AG90" s="61">
        <v>110</v>
      </c>
      <c r="AH90" s="61">
        <v>105</v>
      </c>
      <c r="AI90" s="61">
        <v>86</v>
      </c>
      <c r="AJ90" s="61">
        <v>61</v>
      </c>
      <c r="AK90" s="61">
        <v>47</v>
      </c>
      <c r="AL90" s="61">
        <v>34</v>
      </c>
      <c r="AM90" s="61">
        <v>20</v>
      </c>
      <c r="AN90" s="61">
        <v>19</v>
      </c>
      <c r="AO90" s="61">
        <v>0</v>
      </c>
      <c r="AP90" s="61">
        <v>8</v>
      </c>
      <c r="AQ90" s="61">
        <v>11</v>
      </c>
      <c r="AR90" s="61">
        <v>22</v>
      </c>
    </row>
    <row r="91" spans="2:44" x14ac:dyDescent="0.25">
      <c r="B91" s="24" t="s">
        <v>39</v>
      </c>
      <c r="C91" s="59">
        <v>5869</v>
      </c>
      <c r="D91" s="50" t="s">
        <v>130</v>
      </c>
      <c r="E91" s="51" t="s">
        <v>54</v>
      </c>
      <c r="F91" s="61">
        <v>3821</v>
      </c>
      <c r="G91" s="61">
        <v>38</v>
      </c>
      <c r="H91" s="61">
        <v>42</v>
      </c>
      <c r="I91" s="61">
        <v>50</v>
      </c>
      <c r="J91" s="61">
        <v>44</v>
      </c>
      <c r="K91" s="61">
        <v>43</v>
      </c>
      <c r="L91" s="61">
        <v>42</v>
      </c>
      <c r="M91" s="61">
        <v>62</v>
      </c>
      <c r="N91" s="61">
        <v>58</v>
      </c>
      <c r="O91" s="61">
        <v>60</v>
      </c>
      <c r="P91" s="61">
        <v>54</v>
      </c>
      <c r="Q91" s="61">
        <v>51</v>
      </c>
      <c r="R91" s="61">
        <v>51</v>
      </c>
      <c r="S91" s="61">
        <v>49</v>
      </c>
      <c r="T91" s="61">
        <v>54</v>
      </c>
      <c r="U91" s="61">
        <v>47</v>
      </c>
      <c r="V91" s="61">
        <v>58</v>
      </c>
      <c r="W91" s="61">
        <v>61</v>
      </c>
      <c r="X91" s="61">
        <v>60</v>
      </c>
      <c r="Y91" s="61">
        <v>61</v>
      </c>
      <c r="Z91" s="61">
        <v>59</v>
      </c>
      <c r="AA91" s="61">
        <v>284</v>
      </c>
      <c r="AB91" s="61">
        <v>317</v>
      </c>
      <c r="AC91" s="61">
        <v>322</v>
      </c>
      <c r="AD91" s="61">
        <v>308</v>
      </c>
      <c r="AE91" s="61">
        <v>292</v>
      </c>
      <c r="AF91" s="61">
        <v>267</v>
      </c>
      <c r="AG91" s="61">
        <v>226</v>
      </c>
      <c r="AH91" s="61">
        <v>216</v>
      </c>
      <c r="AI91" s="61">
        <v>174</v>
      </c>
      <c r="AJ91" s="61">
        <v>124</v>
      </c>
      <c r="AK91" s="61">
        <v>97</v>
      </c>
      <c r="AL91" s="61">
        <v>70</v>
      </c>
      <c r="AM91" s="61">
        <v>41</v>
      </c>
      <c r="AN91" s="61">
        <v>39</v>
      </c>
      <c r="AO91" s="61">
        <v>1</v>
      </c>
      <c r="AP91" s="61">
        <v>16</v>
      </c>
      <c r="AQ91" s="61">
        <v>21</v>
      </c>
      <c r="AR91" s="61">
        <v>46</v>
      </c>
    </row>
    <row r="92" spans="2:44" x14ac:dyDescent="0.25">
      <c r="B92" s="24" t="s">
        <v>39</v>
      </c>
      <c r="C92" s="59">
        <v>5865</v>
      </c>
      <c r="D92" s="50" t="s">
        <v>131</v>
      </c>
      <c r="E92" s="51" t="s">
        <v>54</v>
      </c>
      <c r="F92" s="61">
        <v>1699</v>
      </c>
      <c r="G92" s="61">
        <v>16</v>
      </c>
      <c r="H92" s="61">
        <v>19</v>
      </c>
      <c r="I92" s="61">
        <v>22</v>
      </c>
      <c r="J92" s="61">
        <v>20</v>
      </c>
      <c r="K92" s="61">
        <v>20</v>
      </c>
      <c r="L92" s="61">
        <v>18</v>
      </c>
      <c r="M92" s="61">
        <v>28</v>
      </c>
      <c r="N92" s="61">
        <v>26</v>
      </c>
      <c r="O92" s="61">
        <v>27</v>
      </c>
      <c r="P92" s="61">
        <v>24</v>
      </c>
      <c r="Q92" s="61">
        <v>22</v>
      </c>
      <c r="R92" s="61">
        <v>23</v>
      </c>
      <c r="S92" s="61">
        <v>22</v>
      </c>
      <c r="T92" s="61">
        <v>24</v>
      </c>
      <c r="U92" s="61">
        <v>21</v>
      </c>
      <c r="V92" s="61">
        <v>26</v>
      </c>
      <c r="W92" s="61">
        <v>27</v>
      </c>
      <c r="X92" s="61">
        <v>27</v>
      </c>
      <c r="Y92" s="61">
        <v>27</v>
      </c>
      <c r="Z92" s="61">
        <v>26</v>
      </c>
      <c r="AA92" s="61">
        <v>127</v>
      </c>
      <c r="AB92" s="61">
        <v>141</v>
      </c>
      <c r="AC92" s="61">
        <v>143</v>
      </c>
      <c r="AD92" s="61">
        <v>137</v>
      </c>
      <c r="AE92" s="61">
        <v>130</v>
      </c>
      <c r="AF92" s="61">
        <v>118</v>
      </c>
      <c r="AG92" s="61">
        <v>101</v>
      </c>
      <c r="AH92" s="61">
        <v>96</v>
      </c>
      <c r="AI92" s="61">
        <v>77</v>
      </c>
      <c r="AJ92" s="61">
        <v>55</v>
      </c>
      <c r="AK92" s="61">
        <v>43</v>
      </c>
      <c r="AL92" s="61">
        <v>31</v>
      </c>
      <c r="AM92" s="61">
        <v>18</v>
      </c>
      <c r="AN92" s="61">
        <v>17</v>
      </c>
      <c r="AO92" s="61">
        <v>0</v>
      </c>
      <c r="AP92" s="61">
        <v>8</v>
      </c>
      <c r="AQ92" s="61">
        <v>10</v>
      </c>
      <c r="AR92" s="61">
        <v>20</v>
      </c>
    </row>
    <row r="93" spans="2:44" x14ac:dyDescent="0.25">
      <c r="B93" s="24" t="s">
        <v>39</v>
      </c>
      <c r="C93" s="59">
        <v>5943</v>
      </c>
      <c r="D93" s="50" t="s">
        <v>132</v>
      </c>
      <c r="E93" s="51" t="s">
        <v>54</v>
      </c>
      <c r="F93" s="61">
        <v>995</v>
      </c>
      <c r="G93" s="61">
        <v>9</v>
      </c>
      <c r="H93" s="61">
        <v>10</v>
      </c>
      <c r="I93" s="61">
        <v>13</v>
      </c>
      <c r="J93" s="61">
        <v>12</v>
      </c>
      <c r="K93" s="61">
        <v>11</v>
      </c>
      <c r="L93" s="61">
        <v>11</v>
      </c>
      <c r="M93" s="61">
        <v>16</v>
      </c>
      <c r="N93" s="61">
        <v>15</v>
      </c>
      <c r="O93" s="61">
        <v>16</v>
      </c>
      <c r="P93" s="61">
        <v>14</v>
      </c>
      <c r="Q93" s="61">
        <v>13</v>
      </c>
      <c r="R93" s="61">
        <v>13</v>
      </c>
      <c r="S93" s="61">
        <v>13</v>
      </c>
      <c r="T93" s="61">
        <v>14</v>
      </c>
      <c r="U93" s="61">
        <v>12</v>
      </c>
      <c r="V93" s="61">
        <v>15</v>
      </c>
      <c r="W93" s="61">
        <v>16</v>
      </c>
      <c r="X93" s="61">
        <v>16</v>
      </c>
      <c r="Y93" s="61">
        <v>16</v>
      </c>
      <c r="Z93" s="61">
        <v>16</v>
      </c>
      <c r="AA93" s="61">
        <v>74</v>
      </c>
      <c r="AB93" s="61">
        <v>83</v>
      </c>
      <c r="AC93" s="61">
        <v>83</v>
      </c>
      <c r="AD93" s="61">
        <v>80</v>
      </c>
      <c r="AE93" s="61">
        <v>76</v>
      </c>
      <c r="AF93" s="61">
        <v>70</v>
      </c>
      <c r="AG93" s="61">
        <v>59</v>
      </c>
      <c r="AH93" s="61">
        <v>56</v>
      </c>
      <c r="AI93" s="61">
        <v>46</v>
      </c>
      <c r="AJ93" s="61">
        <v>32</v>
      </c>
      <c r="AK93" s="61">
        <v>26</v>
      </c>
      <c r="AL93" s="61">
        <v>18</v>
      </c>
      <c r="AM93" s="61">
        <v>11</v>
      </c>
      <c r="AN93" s="61">
        <v>10</v>
      </c>
      <c r="AO93" s="61">
        <v>1</v>
      </c>
      <c r="AP93" s="61">
        <v>4</v>
      </c>
      <c r="AQ93" s="61">
        <v>6</v>
      </c>
      <c r="AR93" s="61">
        <v>12</v>
      </c>
    </row>
    <row r="94" spans="2:44" ht="15.75" thickBot="1" x14ac:dyDescent="0.3">
      <c r="B94" s="24" t="s">
        <v>39</v>
      </c>
      <c r="C94" s="59">
        <v>5944</v>
      </c>
      <c r="D94" s="50" t="s">
        <v>133</v>
      </c>
      <c r="E94" s="51" t="s">
        <v>49</v>
      </c>
      <c r="F94" s="61">
        <v>8315</v>
      </c>
      <c r="G94" s="61">
        <v>82</v>
      </c>
      <c r="H94" s="61">
        <v>92</v>
      </c>
      <c r="I94" s="61">
        <v>110</v>
      </c>
      <c r="J94" s="61">
        <v>96</v>
      </c>
      <c r="K94" s="61">
        <v>94</v>
      </c>
      <c r="L94" s="61">
        <v>90</v>
      </c>
      <c r="M94" s="61">
        <v>136</v>
      </c>
      <c r="N94" s="61">
        <v>127</v>
      </c>
      <c r="O94" s="61">
        <v>132</v>
      </c>
      <c r="P94" s="61">
        <v>118</v>
      </c>
      <c r="Q94" s="61">
        <v>110</v>
      </c>
      <c r="R94" s="61">
        <v>111</v>
      </c>
      <c r="S94" s="61">
        <v>106</v>
      </c>
      <c r="T94" s="61">
        <v>116</v>
      </c>
      <c r="U94" s="61">
        <v>102</v>
      </c>
      <c r="V94" s="61">
        <v>128</v>
      </c>
      <c r="W94" s="61">
        <v>132</v>
      </c>
      <c r="X94" s="61">
        <v>130</v>
      </c>
      <c r="Y94" s="61">
        <v>131</v>
      </c>
      <c r="Z94" s="61">
        <v>129</v>
      </c>
      <c r="AA94" s="61">
        <v>618</v>
      </c>
      <c r="AB94" s="61">
        <v>690</v>
      </c>
      <c r="AC94" s="61">
        <v>699</v>
      </c>
      <c r="AD94" s="61">
        <v>670</v>
      </c>
      <c r="AE94" s="61">
        <v>635</v>
      </c>
      <c r="AF94" s="61">
        <v>580</v>
      </c>
      <c r="AG94" s="61">
        <v>493</v>
      </c>
      <c r="AH94" s="61">
        <v>470</v>
      </c>
      <c r="AI94" s="61">
        <v>380</v>
      </c>
      <c r="AJ94" s="61">
        <v>271</v>
      </c>
      <c r="AK94" s="61">
        <v>212</v>
      </c>
      <c r="AL94" s="61">
        <v>152</v>
      </c>
      <c r="AM94" s="61">
        <v>89</v>
      </c>
      <c r="AN94" s="61">
        <v>84</v>
      </c>
      <c r="AO94" s="61">
        <v>1</v>
      </c>
      <c r="AP94" s="61">
        <v>35</v>
      </c>
      <c r="AQ94" s="61">
        <v>47</v>
      </c>
      <c r="AR94" s="61">
        <v>98</v>
      </c>
    </row>
    <row r="95" spans="2:44" ht="15.75" thickBot="1" x14ac:dyDescent="0.3">
      <c r="B95" s="9" t="s">
        <v>30</v>
      </c>
      <c r="C95" s="5" t="s">
        <v>31</v>
      </c>
      <c r="D95" s="5" t="s">
        <v>134</v>
      </c>
      <c r="E95" s="6"/>
      <c r="F95" s="11">
        <v>101735</v>
      </c>
      <c r="G95" s="11">
        <v>999</v>
      </c>
      <c r="H95" s="11">
        <v>1119</v>
      </c>
      <c r="I95" s="11">
        <v>1347</v>
      </c>
      <c r="J95" s="11">
        <v>1177</v>
      </c>
      <c r="K95" s="11">
        <v>1144</v>
      </c>
      <c r="L95" s="11">
        <v>1104</v>
      </c>
      <c r="M95" s="11">
        <v>1655</v>
      </c>
      <c r="N95" s="11">
        <v>1552</v>
      </c>
      <c r="O95" s="11">
        <v>1612</v>
      </c>
      <c r="P95" s="11">
        <v>1443</v>
      </c>
      <c r="Q95" s="11">
        <v>1351</v>
      </c>
      <c r="R95" s="11">
        <v>1358</v>
      </c>
      <c r="S95" s="11">
        <v>1303</v>
      </c>
      <c r="T95" s="11">
        <v>1428</v>
      </c>
      <c r="U95" s="11">
        <v>1246</v>
      </c>
      <c r="V95" s="11">
        <v>1559</v>
      </c>
      <c r="W95" s="11">
        <v>1607</v>
      </c>
      <c r="X95" s="11">
        <v>1592</v>
      </c>
      <c r="Y95" s="11">
        <v>1607</v>
      </c>
      <c r="Z95" s="11">
        <v>1574</v>
      </c>
      <c r="AA95" s="11">
        <v>7569</v>
      </c>
      <c r="AB95" s="11">
        <v>8440</v>
      </c>
      <c r="AC95" s="11">
        <v>8551</v>
      </c>
      <c r="AD95" s="11">
        <v>8211</v>
      </c>
      <c r="AE95" s="11">
        <v>7769</v>
      </c>
      <c r="AF95" s="11">
        <v>7105</v>
      </c>
      <c r="AG95" s="11">
        <v>6033</v>
      </c>
      <c r="AH95" s="11">
        <v>5754</v>
      </c>
      <c r="AI95" s="11">
        <v>4651</v>
      </c>
      <c r="AJ95" s="11">
        <v>3316</v>
      </c>
      <c r="AK95" s="11">
        <v>2584</v>
      </c>
      <c r="AL95" s="11">
        <v>1861</v>
      </c>
      <c r="AM95" s="11">
        <v>1085</v>
      </c>
      <c r="AN95" s="11">
        <v>1029</v>
      </c>
      <c r="AO95" s="11">
        <v>22</v>
      </c>
      <c r="AP95" s="11">
        <v>426</v>
      </c>
      <c r="AQ95" s="11">
        <v>573</v>
      </c>
      <c r="AR95" s="11">
        <v>1205</v>
      </c>
    </row>
    <row r="96" spans="2:44" x14ac:dyDescent="0.25">
      <c r="B96" s="27" t="s">
        <v>39</v>
      </c>
      <c r="C96" s="58">
        <v>5897</v>
      </c>
      <c r="D96" s="48" t="s">
        <v>135</v>
      </c>
      <c r="E96" s="49" t="s">
        <v>49</v>
      </c>
      <c r="F96" s="30">
        <v>23627</v>
      </c>
      <c r="G96" s="30">
        <v>232</v>
      </c>
      <c r="H96" s="30">
        <v>260</v>
      </c>
      <c r="I96" s="30">
        <v>313</v>
      </c>
      <c r="J96" s="30">
        <v>273</v>
      </c>
      <c r="K96" s="30">
        <v>266</v>
      </c>
      <c r="L96" s="30">
        <v>256</v>
      </c>
      <c r="M96" s="30">
        <v>384</v>
      </c>
      <c r="N96" s="30">
        <v>361</v>
      </c>
      <c r="O96" s="30">
        <v>374</v>
      </c>
      <c r="P96" s="30">
        <v>335</v>
      </c>
      <c r="Q96" s="30">
        <v>314</v>
      </c>
      <c r="R96" s="30">
        <v>316</v>
      </c>
      <c r="S96" s="30">
        <v>303</v>
      </c>
      <c r="T96" s="30">
        <v>332</v>
      </c>
      <c r="U96" s="30">
        <v>289</v>
      </c>
      <c r="V96" s="30">
        <v>363</v>
      </c>
      <c r="W96" s="30">
        <v>373</v>
      </c>
      <c r="X96" s="30">
        <v>370</v>
      </c>
      <c r="Y96" s="30">
        <v>373</v>
      </c>
      <c r="Z96" s="30">
        <v>365</v>
      </c>
      <c r="AA96" s="30">
        <v>1758</v>
      </c>
      <c r="AB96" s="30">
        <v>1960</v>
      </c>
      <c r="AC96" s="30">
        <v>1986</v>
      </c>
      <c r="AD96" s="30">
        <v>1907</v>
      </c>
      <c r="AE96" s="30">
        <v>1804</v>
      </c>
      <c r="AF96" s="30">
        <v>1650</v>
      </c>
      <c r="AG96" s="30">
        <v>1401</v>
      </c>
      <c r="AH96" s="30">
        <v>1336</v>
      </c>
      <c r="AI96" s="30">
        <v>1080</v>
      </c>
      <c r="AJ96" s="30">
        <v>770</v>
      </c>
      <c r="AK96" s="30">
        <v>600</v>
      </c>
      <c r="AL96" s="30">
        <v>432</v>
      </c>
      <c r="AM96" s="30">
        <v>252</v>
      </c>
      <c r="AN96" s="30">
        <v>239</v>
      </c>
      <c r="AO96" s="30">
        <v>5</v>
      </c>
      <c r="AP96" s="30">
        <v>99</v>
      </c>
      <c r="AQ96" s="30">
        <v>133</v>
      </c>
      <c r="AR96" s="30">
        <v>280</v>
      </c>
    </row>
    <row r="97" spans="2:44" x14ac:dyDescent="0.25">
      <c r="B97" s="24" t="s">
        <v>39</v>
      </c>
      <c r="C97" s="59">
        <v>5901</v>
      </c>
      <c r="D97" s="50" t="s">
        <v>136</v>
      </c>
      <c r="E97" s="51" t="s">
        <v>54</v>
      </c>
      <c r="F97" s="61">
        <v>7725</v>
      </c>
      <c r="G97" s="61">
        <v>76</v>
      </c>
      <c r="H97" s="61">
        <v>85</v>
      </c>
      <c r="I97" s="61">
        <v>102</v>
      </c>
      <c r="J97" s="61">
        <v>90</v>
      </c>
      <c r="K97" s="61">
        <v>87</v>
      </c>
      <c r="L97" s="61">
        <v>84</v>
      </c>
      <c r="M97" s="61">
        <v>126</v>
      </c>
      <c r="N97" s="61">
        <v>118</v>
      </c>
      <c r="O97" s="61">
        <v>122</v>
      </c>
      <c r="P97" s="61">
        <v>110</v>
      </c>
      <c r="Q97" s="61">
        <v>102</v>
      </c>
      <c r="R97" s="61">
        <v>103</v>
      </c>
      <c r="S97" s="61">
        <v>99</v>
      </c>
      <c r="T97" s="61">
        <v>108</v>
      </c>
      <c r="U97" s="61">
        <v>95</v>
      </c>
      <c r="V97" s="61">
        <v>118</v>
      </c>
      <c r="W97" s="61">
        <v>122</v>
      </c>
      <c r="X97" s="61">
        <v>121</v>
      </c>
      <c r="Y97" s="61">
        <v>122</v>
      </c>
      <c r="Z97" s="61">
        <v>120</v>
      </c>
      <c r="AA97" s="61">
        <v>575</v>
      </c>
      <c r="AB97" s="61">
        <v>641</v>
      </c>
      <c r="AC97" s="61">
        <v>649</v>
      </c>
      <c r="AD97" s="61">
        <v>624</v>
      </c>
      <c r="AE97" s="61">
        <v>590</v>
      </c>
      <c r="AF97" s="61">
        <v>539</v>
      </c>
      <c r="AG97" s="61">
        <v>458</v>
      </c>
      <c r="AH97" s="61">
        <v>437</v>
      </c>
      <c r="AI97" s="61">
        <v>353</v>
      </c>
      <c r="AJ97" s="61">
        <v>251</v>
      </c>
      <c r="AK97" s="61">
        <v>196</v>
      </c>
      <c r="AL97" s="61">
        <v>142</v>
      </c>
      <c r="AM97" s="61">
        <v>82</v>
      </c>
      <c r="AN97" s="61">
        <v>78</v>
      </c>
      <c r="AO97" s="61">
        <v>2</v>
      </c>
      <c r="AP97" s="61">
        <v>32</v>
      </c>
      <c r="AQ97" s="61">
        <v>43</v>
      </c>
      <c r="AR97" s="61">
        <v>91</v>
      </c>
    </row>
    <row r="98" spans="2:44" x14ac:dyDescent="0.25">
      <c r="B98" s="24" t="s">
        <v>39</v>
      </c>
      <c r="C98" s="59">
        <v>5898</v>
      </c>
      <c r="D98" s="50" t="s">
        <v>137</v>
      </c>
      <c r="E98" s="51" t="s">
        <v>49</v>
      </c>
      <c r="F98" s="61">
        <v>8900</v>
      </c>
      <c r="G98" s="61">
        <v>87</v>
      </c>
      <c r="H98" s="61">
        <v>98</v>
      </c>
      <c r="I98" s="61">
        <v>117</v>
      </c>
      <c r="J98" s="61">
        <v>103</v>
      </c>
      <c r="K98" s="61">
        <v>100</v>
      </c>
      <c r="L98" s="61">
        <v>97</v>
      </c>
      <c r="M98" s="61">
        <v>145</v>
      </c>
      <c r="N98" s="61">
        <v>136</v>
      </c>
      <c r="O98" s="61">
        <v>141</v>
      </c>
      <c r="P98" s="61">
        <v>126</v>
      </c>
      <c r="Q98" s="61">
        <v>118</v>
      </c>
      <c r="R98" s="61">
        <v>119</v>
      </c>
      <c r="S98" s="61">
        <v>114</v>
      </c>
      <c r="T98" s="61">
        <v>125</v>
      </c>
      <c r="U98" s="61">
        <v>109</v>
      </c>
      <c r="V98" s="61">
        <v>136</v>
      </c>
      <c r="W98" s="61">
        <v>140</v>
      </c>
      <c r="X98" s="61">
        <v>139</v>
      </c>
      <c r="Y98" s="61">
        <v>140</v>
      </c>
      <c r="Z98" s="61">
        <v>138</v>
      </c>
      <c r="AA98" s="61">
        <v>662</v>
      </c>
      <c r="AB98" s="61">
        <v>739</v>
      </c>
      <c r="AC98" s="61">
        <v>748</v>
      </c>
      <c r="AD98" s="61">
        <v>719</v>
      </c>
      <c r="AE98" s="61">
        <v>680</v>
      </c>
      <c r="AF98" s="61">
        <v>622</v>
      </c>
      <c r="AG98" s="61">
        <v>528</v>
      </c>
      <c r="AH98" s="61">
        <v>504</v>
      </c>
      <c r="AI98" s="61">
        <v>407</v>
      </c>
      <c r="AJ98" s="61">
        <v>290</v>
      </c>
      <c r="AK98" s="61">
        <v>226</v>
      </c>
      <c r="AL98" s="61">
        <v>162</v>
      </c>
      <c r="AM98" s="61">
        <v>95</v>
      </c>
      <c r="AN98" s="61">
        <v>90</v>
      </c>
      <c r="AO98" s="61">
        <v>2</v>
      </c>
      <c r="AP98" s="61">
        <v>37</v>
      </c>
      <c r="AQ98" s="61">
        <v>50</v>
      </c>
      <c r="AR98" s="61">
        <v>105</v>
      </c>
    </row>
    <row r="99" spans="2:44" x14ac:dyDescent="0.25">
      <c r="B99" s="24" t="s">
        <v>39</v>
      </c>
      <c r="C99" s="59">
        <v>5902</v>
      </c>
      <c r="D99" s="50" t="s">
        <v>138</v>
      </c>
      <c r="E99" s="51" t="s">
        <v>49</v>
      </c>
      <c r="F99" s="61">
        <v>9260</v>
      </c>
      <c r="G99" s="61">
        <v>91</v>
      </c>
      <c r="H99" s="61">
        <v>101</v>
      </c>
      <c r="I99" s="61">
        <v>123</v>
      </c>
      <c r="J99" s="61">
        <v>107</v>
      </c>
      <c r="K99" s="61">
        <v>104</v>
      </c>
      <c r="L99" s="61">
        <v>100</v>
      </c>
      <c r="M99" s="61">
        <v>151</v>
      </c>
      <c r="N99" s="61">
        <v>141</v>
      </c>
      <c r="O99" s="61">
        <v>147</v>
      </c>
      <c r="P99" s="61">
        <v>131</v>
      </c>
      <c r="Q99" s="61">
        <v>123</v>
      </c>
      <c r="R99" s="61">
        <v>124</v>
      </c>
      <c r="S99" s="61">
        <v>118</v>
      </c>
      <c r="T99" s="61">
        <v>130</v>
      </c>
      <c r="U99" s="61">
        <v>114</v>
      </c>
      <c r="V99" s="61">
        <v>142</v>
      </c>
      <c r="W99" s="61">
        <v>146</v>
      </c>
      <c r="X99" s="61">
        <v>145</v>
      </c>
      <c r="Y99" s="61">
        <v>146</v>
      </c>
      <c r="Z99" s="61">
        <v>143</v>
      </c>
      <c r="AA99" s="61">
        <v>689</v>
      </c>
      <c r="AB99" s="61">
        <v>768</v>
      </c>
      <c r="AC99" s="61">
        <v>779</v>
      </c>
      <c r="AD99" s="61">
        <v>747</v>
      </c>
      <c r="AE99" s="61">
        <v>707</v>
      </c>
      <c r="AF99" s="61">
        <v>647</v>
      </c>
      <c r="AG99" s="61">
        <v>550</v>
      </c>
      <c r="AH99" s="61">
        <v>524</v>
      </c>
      <c r="AI99" s="61">
        <v>423</v>
      </c>
      <c r="AJ99" s="61">
        <v>302</v>
      </c>
      <c r="AK99" s="61">
        <v>235</v>
      </c>
      <c r="AL99" s="61">
        <v>169</v>
      </c>
      <c r="AM99" s="61">
        <v>99</v>
      </c>
      <c r="AN99" s="61">
        <v>94</v>
      </c>
      <c r="AO99" s="61">
        <v>2</v>
      </c>
      <c r="AP99" s="61">
        <v>39</v>
      </c>
      <c r="AQ99" s="61">
        <v>52</v>
      </c>
      <c r="AR99" s="61">
        <v>110</v>
      </c>
    </row>
    <row r="100" spans="2:44" x14ac:dyDescent="0.25">
      <c r="B100" s="24" t="s">
        <v>39</v>
      </c>
      <c r="C100" s="59">
        <v>5900</v>
      </c>
      <c r="D100" s="50" t="s">
        <v>139</v>
      </c>
      <c r="E100" s="51" t="s">
        <v>49</v>
      </c>
      <c r="F100" s="61">
        <v>16304</v>
      </c>
      <c r="G100" s="61">
        <v>160</v>
      </c>
      <c r="H100" s="61">
        <v>180</v>
      </c>
      <c r="I100" s="61">
        <v>216</v>
      </c>
      <c r="J100" s="61">
        <v>189</v>
      </c>
      <c r="K100" s="61">
        <v>183</v>
      </c>
      <c r="L100" s="61">
        <v>177</v>
      </c>
      <c r="M100" s="61">
        <v>265</v>
      </c>
      <c r="N100" s="61">
        <v>248</v>
      </c>
      <c r="O100" s="61">
        <v>258</v>
      </c>
      <c r="P100" s="61">
        <v>231</v>
      </c>
      <c r="Q100" s="61">
        <v>217</v>
      </c>
      <c r="R100" s="61">
        <v>217</v>
      </c>
      <c r="S100" s="61">
        <v>209</v>
      </c>
      <c r="T100" s="61">
        <v>229</v>
      </c>
      <c r="U100" s="61">
        <v>200</v>
      </c>
      <c r="V100" s="61">
        <v>250</v>
      </c>
      <c r="W100" s="61">
        <v>258</v>
      </c>
      <c r="X100" s="61">
        <v>255</v>
      </c>
      <c r="Y100" s="61">
        <v>258</v>
      </c>
      <c r="Z100" s="61">
        <v>252</v>
      </c>
      <c r="AA100" s="61">
        <v>1213</v>
      </c>
      <c r="AB100" s="61">
        <v>1353</v>
      </c>
      <c r="AC100" s="61">
        <v>1370</v>
      </c>
      <c r="AD100" s="61">
        <v>1315</v>
      </c>
      <c r="AE100" s="61">
        <v>1245</v>
      </c>
      <c r="AF100" s="61">
        <v>1138</v>
      </c>
      <c r="AG100" s="61">
        <v>967</v>
      </c>
      <c r="AH100" s="61">
        <v>922</v>
      </c>
      <c r="AI100" s="61">
        <v>745</v>
      </c>
      <c r="AJ100" s="61">
        <v>532</v>
      </c>
      <c r="AK100" s="61">
        <v>414</v>
      </c>
      <c r="AL100" s="61">
        <v>299</v>
      </c>
      <c r="AM100" s="61">
        <v>174</v>
      </c>
      <c r="AN100" s="61">
        <v>165</v>
      </c>
      <c r="AO100" s="61">
        <v>4</v>
      </c>
      <c r="AP100" s="61">
        <v>68</v>
      </c>
      <c r="AQ100" s="61">
        <v>92</v>
      </c>
      <c r="AR100" s="61">
        <v>194</v>
      </c>
    </row>
    <row r="101" spans="2:44" x14ac:dyDescent="0.25">
      <c r="B101" s="24" t="s">
        <v>39</v>
      </c>
      <c r="C101" s="59">
        <v>33728</v>
      </c>
      <c r="D101" s="50" t="s">
        <v>140</v>
      </c>
      <c r="E101" s="51" t="s">
        <v>54</v>
      </c>
      <c r="F101" s="61">
        <v>8521</v>
      </c>
      <c r="G101" s="61">
        <v>84</v>
      </c>
      <c r="H101" s="61">
        <v>93</v>
      </c>
      <c r="I101" s="61">
        <v>113</v>
      </c>
      <c r="J101" s="61">
        <v>98</v>
      </c>
      <c r="K101" s="61">
        <v>96</v>
      </c>
      <c r="L101" s="61">
        <v>93</v>
      </c>
      <c r="M101" s="61">
        <v>138</v>
      </c>
      <c r="N101" s="61">
        <v>130</v>
      </c>
      <c r="O101" s="61">
        <v>135</v>
      </c>
      <c r="P101" s="61">
        <v>121</v>
      </c>
      <c r="Q101" s="61">
        <v>113</v>
      </c>
      <c r="R101" s="61">
        <v>113</v>
      </c>
      <c r="S101" s="61">
        <v>109</v>
      </c>
      <c r="T101" s="61">
        <v>119</v>
      </c>
      <c r="U101" s="61">
        <v>104</v>
      </c>
      <c r="V101" s="61">
        <v>130</v>
      </c>
      <c r="W101" s="61">
        <v>135</v>
      </c>
      <c r="X101" s="61">
        <v>133</v>
      </c>
      <c r="Y101" s="61">
        <v>135</v>
      </c>
      <c r="Z101" s="61">
        <v>132</v>
      </c>
      <c r="AA101" s="61">
        <v>634</v>
      </c>
      <c r="AB101" s="61">
        <v>707</v>
      </c>
      <c r="AC101" s="61">
        <v>716</v>
      </c>
      <c r="AD101" s="61">
        <v>688</v>
      </c>
      <c r="AE101" s="61">
        <v>651</v>
      </c>
      <c r="AF101" s="61">
        <v>596</v>
      </c>
      <c r="AG101" s="61">
        <v>505</v>
      </c>
      <c r="AH101" s="61">
        <v>482</v>
      </c>
      <c r="AI101" s="61">
        <v>390</v>
      </c>
      <c r="AJ101" s="61">
        <v>278</v>
      </c>
      <c r="AK101" s="61">
        <v>217</v>
      </c>
      <c r="AL101" s="61">
        <v>156</v>
      </c>
      <c r="AM101" s="61">
        <v>91</v>
      </c>
      <c r="AN101" s="61">
        <v>86</v>
      </c>
      <c r="AO101" s="61">
        <v>2</v>
      </c>
      <c r="AP101" s="61">
        <v>36</v>
      </c>
      <c r="AQ101" s="61">
        <v>48</v>
      </c>
      <c r="AR101" s="61">
        <v>101</v>
      </c>
    </row>
    <row r="102" spans="2:44" x14ac:dyDescent="0.25">
      <c r="B102" s="24" t="s">
        <v>39</v>
      </c>
      <c r="C102" s="59">
        <v>10093</v>
      </c>
      <c r="D102" s="50" t="s">
        <v>141</v>
      </c>
      <c r="E102" s="51" t="s">
        <v>54</v>
      </c>
      <c r="F102" s="61">
        <v>8222</v>
      </c>
      <c r="G102" s="61">
        <v>81</v>
      </c>
      <c r="H102" s="61">
        <v>91</v>
      </c>
      <c r="I102" s="61">
        <v>109</v>
      </c>
      <c r="J102" s="61">
        <v>95</v>
      </c>
      <c r="K102" s="61">
        <v>93</v>
      </c>
      <c r="L102" s="61">
        <v>89</v>
      </c>
      <c r="M102" s="61">
        <v>134</v>
      </c>
      <c r="N102" s="61">
        <v>126</v>
      </c>
      <c r="O102" s="61">
        <v>131</v>
      </c>
      <c r="P102" s="61">
        <v>117</v>
      </c>
      <c r="Q102" s="61">
        <v>109</v>
      </c>
      <c r="R102" s="61">
        <v>110</v>
      </c>
      <c r="S102" s="61">
        <v>106</v>
      </c>
      <c r="T102" s="61">
        <v>116</v>
      </c>
      <c r="U102" s="61">
        <v>100</v>
      </c>
      <c r="V102" s="61">
        <v>126</v>
      </c>
      <c r="W102" s="61">
        <v>130</v>
      </c>
      <c r="X102" s="61">
        <v>128</v>
      </c>
      <c r="Y102" s="61">
        <v>130</v>
      </c>
      <c r="Z102" s="61">
        <v>127</v>
      </c>
      <c r="AA102" s="61">
        <v>611</v>
      </c>
      <c r="AB102" s="61">
        <v>681</v>
      </c>
      <c r="AC102" s="61">
        <v>691</v>
      </c>
      <c r="AD102" s="61">
        <v>663</v>
      </c>
      <c r="AE102" s="61">
        <v>628</v>
      </c>
      <c r="AF102" s="61">
        <v>574</v>
      </c>
      <c r="AG102" s="61">
        <v>487</v>
      </c>
      <c r="AH102" s="61">
        <v>465</v>
      </c>
      <c r="AI102" s="61">
        <v>376</v>
      </c>
      <c r="AJ102" s="61">
        <v>268</v>
      </c>
      <c r="AK102" s="61">
        <v>209</v>
      </c>
      <c r="AL102" s="61">
        <v>150</v>
      </c>
      <c r="AM102" s="61">
        <v>88</v>
      </c>
      <c r="AN102" s="61">
        <v>83</v>
      </c>
      <c r="AO102" s="61">
        <v>1</v>
      </c>
      <c r="AP102" s="61">
        <v>34</v>
      </c>
      <c r="AQ102" s="61">
        <v>47</v>
      </c>
      <c r="AR102" s="61">
        <v>97</v>
      </c>
    </row>
    <row r="103" spans="2:44" x14ac:dyDescent="0.25">
      <c r="B103" s="24" t="s">
        <v>39</v>
      </c>
      <c r="C103" s="59">
        <v>5899</v>
      </c>
      <c r="D103" s="50" t="s">
        <v>142</v>
      </c>
      <c r="E103" s="51" t="s">
        <v>54</v>
      </c>
      <c r="F103" s="61">
        <v>19176</v>
      </c>
      <c r="G103" s="61">
        <v>188</v>
      </c>
      <c r="H103" s="61">
        <v>211</v>
      </c>
      <c r="I103" s="61">
        <v>254</v>
      </c>
      <c r="J103" s="61">
        <v>222</v>
      </c>
      <c r="K103" s="61">
        <v>215</v>
      </c>
      <c r="L103" s="61">
        <v>208</v>
      </c>
      <c r="M103" s="61">
        <v>312</v>
      </c>
      <c r="N103" s="61">
        <v>292</v>
      </c>
      <c r="O103" s="61">
        <v>304</v>
      </c>
      <c r="P103" s="61">
        <v>272</v>
      </c>
      <c r="Q103" s="61">
        <v>255</v>
      </c>
      <c r="R103" s="61">
        <v>256</v>
      </c>
      <c r="S103" s="61">
        <v>245</v>
      </c>
      <c r="T103" s="61">
        <v>269</v>
      </c>
      <c r="U103" s="61">
        <v>235</v>
      </c>
      <c r="V103" s="61">
        <v>294</v>
      </c>
      <c r="W103" s="61">
        <v>303</v>
      </c>
      <c r="X103" s="61">
        <v>301</v>
      </c>
      <c r="Y103" s="61">
        <v>303</v>
      </c>
      <c r="Z103" s="61">
        <v>297</v>
      </c>
      <c r="AA103" s="61">
        <v>1427</v>
      </c>
      <c r="AB103" s="61">
        <v>1591</v>
      </c>
      <c r="AC103" s="61">
        <v>1612</v>
      </c>
      <c r="AD103" s="61">
        <v>1548</v>
      </c>
      <c r="AE103" s="61">
        <v>1464</v>
      </c>
      <c r="AF103" s="61">
        <v>1339</v>
      </c>
      <c r="AG103" s="61">
        <v>1137</v>
      </c>
      <c r="AH103" s="61">
        <v>1084</v>
      </c>
      <c r="AI103" s="61">
        <v>877</v>
      </c>
      <c r="AJ103" s="61">
        <v>625</v>
      </c>
      <c r="AK103" s="61">
        <v>487</v>
      </c>
      <c r="AL103" s="61">
        <v>351</v>
      </c>
      <c r="AM103" s="61">
        <v>204</v>
      </c>
      <c r="AN103" s="61">
        <v>194</v>
      </c>
      <c r="AO103" s="61">
        <v>4</v>
      </c>
      <c r="AP103" s="61">
        <v>81</v>
      </c>
      <c r="AQ103" s="61">
        <v>108</v>
      </c>
      <c r="AR103" s="61">
        <v>227</v>
      </c>
    </row>
    <row r="104" spans="2:44" ht="15.75" thickBot="1" x14ac:dyDescent="0.3">
      <c r="B104" s="28" t="s">
        <v>39</v>
      </c>
      <c r="C104" s="32">
        <v>34187</v>
      </c>
      <c r="D104" s="29" t="s">
        <v>143</v>
      </c>
      <c r="E104" s="33" t="s">
        <v>54</v>
      </c>
      <c r="F104" s="154">
        <v>0</v>
      </c>
      <c r="G104" s="154">
        <v>0</v>
      </c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  <c r="N104" s="154">
        <v>0</v>
      </c>
      <c r="O104" s="154">
        <v>0</v>
      </c>
      <c r="P104" s="154">
        <v>0</v>
      </c>
      <c r="Q104" s="154">
        <v>0</v>
      </c>
      <c r="R104" s="154">
        <v>0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154">
        <v>0</v>
      </c>
      <c r="AF104" s="154">
        <v>0</v>
      </c>
      <c r="AG104" s="154">
        <v>0</v>
      </c>
      <c r="AH104" s="154">
        <v>0</v>
      </c>
      <c r="AI104" s="154">
        <v>0</v>
      </c>
      <c r="AJ104" s="154">
        <v>0</v>
      </c>
      <c r="AK104" s="154">
        <v>0</v>
      </c>
      <c r="AL104" s="154">
        <v>0</v>
      </c>
      <c r="AM104" s="154">
        <v>0</v>
      </c>
      <c r="AN104" s="154">
        <v>0</v>
      </c>
      <c r="AO104" s="154">
        <v>0</v>
      </c>
      <c r="AP104" s="154">
        <v>0</v>
      </c>
      <c r="AQ104" s="154">
        <v>0</v>
      </c>
      <c r="AR104" s="154">
        <v>0</v>
      </c>
    </row>
    <row r="105" spans="2:44" x14ac:dyDescent="0.25">
      <c r="B105" s="47" t="s">
        <v>189</v>
      </c>
    </row>
    <row r="106" spans="2:44" x14ac:dyDescent="0.25">
      <c r="B106" s="47" t="s">
        <v>144</v>
      </c>
    </row>
    <row r="107" spans="2:44" x14ac:dyDescent="0.25">
      <c r="B107" s="47" t="s">
        <v>145</v>
      </c>
    </row>
    <row r="108" spans="2:44" x14ac:dyDescent="0.25">
      <c r="B108" s="47" t="s">
        <v>146</v>
      </c>
    </row>
    <row r="110" spans="2:44" ht="15.75" thickBot="1" x14ac:dyDescent="0.3"/>
    <row r="111" spans="2:44" ht="15.75" customHeight="1" thickBot="1" x14ac:dyDescent="0.3">
      <c r="D111" s="218" t="s">
        <v>147</v>
      </c>
      <c r="E111" s="219"/>
      <c r="F111" s="222" t="s">
        <v>0</v>
      </c>
      <c r="G111" s="156" t="s">
        <v>1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8"/>
      <c r="AA111" s="159" t="s">
        <v>2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60"/>
      <c r="AN111" s="161"/>
      <c r="AO111" s="224" t="s">
        <v>3</v>
      </c>
      <c r="AP111" s="225"/>
      <c r="AQ111" s="225"/>
      <c r="AR111" s="226" t="s">
        <v>4</v>
      </c>
    </row>
    <row r="112" spans="2:44" ht="15.75" thickBot="1" x14ac:dyDescent="0.3">
      <c r="D112" s="220"/>
      <c r="E112" s="221"/>
      <c r="F112" s="223"/>
      <c r="G112" s="162" t="s">
        <v>8</v>
      </c>
      <c r="H112" s="163">
        <v>1</v>
      </c>
      <c r="I112" s="164">
        <v>2</v>
      </c>
      <c r="J112" s="164">
        <v>3</v>
      </c>
      <c r="K112" s="165">
        <v>4</v>
      </c>
      <c r="L112" s="164">
        <v>5</v>
      </c>
      <c r="M112" s="164">
        <v>6</v>
      </c>
      <c r="N112" s="163">
        <v>7</v>
      </c>
      <c r="O112" s="164">
        <v>8</v>
      </c>
      <c r="P112" s="165">
        <v>9</v>
      </c>
      <c r="Q112" s="164">
        <v>10</v>
      </c>
      <c r="R112" s="163">
        <v>11</v>
      </c>
      <c r="S112" s="164">
        <v>12</v>
      </c>
      <c r="T112" s="164">
        <v>13</v>
      </c>
      <c r="U112" s="165">
        <v>14</v>
      </c>
      <c r="V112" s="164">
        <v>15</v>
      </c>
      <c r="W112" s="163">
        <v>16</v>
      </c>
      <c r="X112" s="164">
        <v>17</v>
      </c>
      <c r="Y112" s="164">
        <v>18</v>
      </c>
      <c r="Z112" s="165">
        <v>19</v>
      </c>
      <c r="AA112" s="164" t="s">
        <v>9</v>
      </c>
      <c r="AB112" s="163" t="s">
        <v>10</v>
      </c>
      <c r="AC112" s="164" t="s">
        <v>11</v>
      </c>
      <c r="AD112" s="163" t="s">
        <v>12</v>
      </c>
      <c r="AE112" s="164" t="s">
        <v>13</v>
      </c>
      <c r="AF112" s="163" t="s">
        <v>14</v>
      </c>
      <c r="AG112" s="164" t="s">
        <v>15</v>
      </c>
      <c r="AH112" s="163" t="s">
        <v>16</v>
      </c>
      <c r="AI112" s="164" t="s">
        <v>17</v>
      </c>
      <c r="AJ112" s="163" t="s">
        <v>18</v>
      </c>
      <c r="AK112" s="164" t="s">
        <v>19</v>
      </c>
      <c r="AL112" s="163" t="s">
        <v>20</v>
      </c>
      <c r="AM112" s="164" t="s">
        <v>21</v>
      </c>
      <c r="AN112" s="165" t="s">
        <v>22</v>
      </c>
      <c r="AO112" s="166" t="s">
        <v>23</v>
      </c>
      <c r="AP112" s="166" t="s">
        <v>24</v>
      </c>
      <c r="AQ112" s="166" t="s">
        <v>25</v>
      </c>
      <c r="AR112" s="227"/>
    </row>
    <row r="113" spans="4:44" ht="15.75" thickBot="1" x14ac:dyDescent="0.3">
      <c r="D113" s="236" t="s">
        <v>29</v>
      </c>
      <c r="E113" s="237"/>
      <c r="F113" s="43">
        <f>SUM(F114:F120)</f>
        <v>845700</v>
      </c>
      <c r="G113" s="43">
        <f t="shared" ref="G113:AR113" si="0">SUM(G114:G120)</f>
        <v>9275</v>
      </c>
      <c r="H113" s="43">
        <f t="shared" si="0"/>
        <v>10190</v>
      </c>
      <c r="I113" s="43">
        <f t="shared" si="0"/>
        <v>11235</v>
      </c>
      <c r="J113" s="43">
        <f t="shared" si="0"/>
        <v>10878</v>
      </c>
      <c r="K113" s="43">
        <f t="shared" si="0"/>
        <v>11788</v>
      </c>
      <c r="L113" s="43">
        <f t="shared" si="0"/>
        <v>11820</v>
      </c>
      <c r="M113" s="43">
        <f t="shared" si="0"/>
        <v>13096</v>
      </c>
      <c r="N113" s="43">
        <f t="shared" si="0"/>
        <v>13010</v>
      </c>
      <c r="O113" s="43">
        <f t="shared" si="0"/>
        <v>13171</v>
      </c>
      <c r="P113" s="43">
        <f t="shared" si="0"/>
        <v>11365</v>
      </c>
      <c r="Q113" s="43">
        <f t="shared" si="0"/>
        <v>11067</v>
      </c>
      <c r="R113" s="43">
        <f t="shared" si="0"/>
        <v>11020</v>
      </c>
      <c r="S113" s="43">
        <f t="shared" si="0"/>
        <v>11098</v>
      </c>
      <c r="T113" s="43">
        <f t="shared" si="0"/>
        <v>11181</v>
      </c>
      <c r="U113" s="43">
        <f t="shared" si="0"/>
        <v>10230</v>
      </c>
      <c r="V113" s="43">
        <f t="shared" si="0"/>
        <v>12567</v>
      </c>
      <c r="W113" s="43">
        <f t="shared" si="0"/>
        <v>12908</v>
      </c>
      <c r="X113" s="43">
        <f t="shared" si="0"/>
        <v>12723</v>
      </c>
      <c r="Y113" s="43">
        <f t="shared" si="0"/>
        <v>12208</v>
      </c>
      <c r="Z113" s="43">
        <f t="shared" si="0"/>
        <v>12057</v>
      </c>
      <c r="AA113" s="43">
        <f t="shared" si="0"/>
        <v>59947</v>
      </c>
      <c r="AB113" s="43">
        <f t="shared" si="0"/>
        <v>66985</v>
      </c>
      <c r="AC113" s="43">
        <f t="shared" si="0"/>
        <v>71473</v>
      </c>
      <c r="AD113" s="43">
        <f t="shared" si="0"/>
        <v>70550</v>
      </c>
      <c r="AE113" s="43">
        <f t="shared" si="0"/>
        <v>66236</v>
      </c>
      <c r="AF113" s="43">
        <f t="shared" si="0"/>
        <v>60199</v>
      </c>
      <c r="AG113" s="43">
        <f t="shared" si="0"/>
        <v>49946</v>
      </c>
      <c r="AH113" s="43">
        <f t="shared" si="0"/>
        <v>45508</v>
      </c>
      <c r="AI113" s="43">
        <f t="shared" si="0"/>
        <v>37335</v>
      </c>
      <c r="AJ113" s="43">
        <f t="shared" si="0"/>
        <v>27433</v>
      </c>
      <c r="AK113" s="43">
        <f t="shared" si="0"/>
        <v>23079</v>
      </c>
      <c r="AL113" s="43">
        <f t="shared" si="0"/>
        <v>16801</v>
      </c>
      <c r="AM113" s="43">
        <f t="shared" si="0"/>
        <v>9644</v>
      </c>
      <c r="AN113" s="43">
        <f t="shared" si="0"/>
        <v>7677</v>
      </c>
      <c r="AO113" s="43">
        <f t="shared" si="0"/>
        <v>308</v>
      </c>
      <c r="AP113" s="43">
        <f t="shared" si="0"/>
        <v>4104</v>
      </c>
      <c r="AQ113" s="43">
        <f t="shared" si="0"/>
        <v>5171</v>
      </c>
      <c r="AR113" s="43">
        <f t="shared" si="0"/>
        <v>12007</v>
      </c>
    </row>
    <row r="114" spans="4:44" x14ac:dyDescent="0.25">
      <c r="D114" s="238" t="s">
        <v>36</v>
      </c>
      <c r="E114" s="239"/>
      <c r="F114" s="39">
        <f>SUMIFS(F6:F104,$B$6:$B$104,$D$114)</f>
        <v>108852</v>
      </c>
      <c r="G114" s="39">
        <f t="shared" ref="G114:AR114" si="1">SUMIFS(G6:G104,$B$6:$B$104,$D$114)</f>
        <v>1301</v>
      </c>
      <c r="H114" s="39">
        <f t="shared" si="1"/>
        <v>1449</v>
      </c>
      <c r="I114" s="39">
        <f t="shared" si="1"/>
        <v>1586</v>
      </c>
      <c r="J114" s="39">
        <f t="shared" si="1"/>
        <v>1594</v>
      </c>
      <c r="K114" s="39">
        <f t="shared" si="1"/>
        <v>1761</v>
      </c>
      <c r="L114" s="39">
        <f t="shared" si="1"/>
        <v>1682</v>
      </c>
      <c r="M114" s="39">
        <f t="shared" si="1"/>
        <v>1626</v>
      </c>
      <c r="N114" s="39">
        <f t="shared" si="1"/>
        <v>1652</v>
      </c>
      <c r="O114" s="39">
        <f t="shared" si="1"/>
        <v>1651</v>
      </c>
      <c r="P114" s="39">
        <f t="shared" si="1"/>
        <v>1434</v>
      </c>
      <c r="Q114" s="39">
        <f t="shared" si="1"/>
        <v>1393</v>
      </c>
      <c r="R114" s="39">
        <f t="shared" si="1"/>
        <v>1374</v>
      </c>
      <c r="S114" s="39">
        <f t="shared" si="1"/>
        <v>1460</v>
      </c>
      <c r="T114" s="39">
        <f t="shared" si="1"/>
        <v>1379</v>
      </c>
      <c r="U114" s="39">
        <f t="shared" si="1"/>
        <v>1265</v>
      </c>
      <c r="V114" s="39">
        <f t="shared" si="1"/>
        <v>1553</v>
      </c>
      <c r="W114" s="39">
        <f t="shared" si="1"/>
        <v>1658</v>
      </c>
      <c r="X114" s="39">
        <f t="shared" si="1"/>
        <v>1640</v>
      </c>
      <c r="Y114" s="39">
        <f t="shared" si="1"/>
        <v>1482</v>
      </c>
      <c r="Z114" s="39">
        <f t="shared" si="1"/>
        <v>1483</v>
      </c>
      <c r="AA114" s="39">
        <f t="shared" si="1"/>
        <v>7369</v>
      </c>
      <c r="AB114" s="39">
        <f t="shared" si="1"/>
        <v>8214</v>
      </c>
      <c r="AC114" s="39">
        <f t="shared" si="1"/>
        <v>8716</v>
      </c>
      <c r="AD114" s="39">
        <f t="shared" si="1"/>
        <v>8641</v>
      </c>
      <c r="AE114" s="39">
        <f t="shared" si="1"/>
        <v>8219</v>
      </c>
      <c r="AF114" s="39">
        <f t="shared" si="1"/>
        <v>7702</v>
      </c>
      <c r="AG114" s="39">
        <f t="shared" si="1"/>
        <v>6651</v>
      </c>
      <c r="AH114" s="39">
        <f t="shared" si="1"/>
        <v>6416</v>
      </c>
      <c r="AI114" s="39">
        <f t="shared" si="1"/>
        <v>5434</v>
      </c>
      <c r="AJ114" s="39">
        <f t="shared" si="1"/>
        <v>3837</v>
      </c>
      <c r="AK114" s="39">
        <f t="shared" si="1"/>
        <v>2989</v>
      </c>
      <c r="AL114" s="39">
        <f t="shared" si="1"/>
        <v>2002</v>
      </c>
      <c r="AM114" s="39">
        <f t="shared" si="1"/>
        <v>1231</v>
      </c>
      <c r="AN114" s="39">
        <f t="shared" si="1"/>
        <v>1008</v>
      </c>
      <c r="AO114" s="39">
        <f t="shared" si="1"/>
        <v>54</v>
      </c>
      <c r="AP114" s="39">
        <f t="shared" si="1"/>
        <v>587</v>
      </c>
      <c r="AQ114" s="39">
        <f t="shared" si="1"/>
        <v>714</v>
      </c>
      <c r="AR114" s="39">
        <f t="shared" si="1"/>
        <v>1793</v>
      </c>
    </row>
    <row r="115" spans="4:44" x14ac:dyDescent="0.25">
      <c r="D115" s="232" t="s">
        <v>42</v>
      </c>
      <c r="E115" s="233"/>
      <c r="F115" s="39">
        <f>SUMIFS(F6:F104,$B$6:$B$104,$D$115)</f>
        <v>115487</v>
      </c>
      <c r="G115" s="39">
        <f t="shared" ref="G115:AR115" si="2">SUMIFS(G6:G104,$B$6:$B$104,$D$115)</f>
        <v>1452</v>
      </c>
      <c r="H115" s="39">
        <f t="shared" si="2"/>
        <v>1438</v>
      </c>
      <c r="I115" s="39">
        <f t="shared" si="2"/>
        <v>1514</v>
      </c>
      <c r="J115" s="39">
        <f t="shared" si="2"/>
        <v>1635</v>
      </c>
      <c r="K115" s="39">
        <f t="shared" si="2"/>
        <v>1887</v>
      </c>
      <c r="L115" s="39">
        <f t="shared" si="2"/>
        <v>1890</v>
      </c>
      <c r="M115" s="39">
        <f t="shared" si="2"/>
        <v>1818</v>
      </c>
      <c r="N115" s="39">
        <f t="shared" si="2"/>
        <v>1841</v>
      </c>
      <c r="O115" s="39">
        <f t="shared" si="2"/>
        <v>1811</v>
      </c>
      <c r="P115" s="39">
        <f t="shared" si="2"/>
        <v>1539</v>
      </c>
      <c r="Q115" s="39">
        <f t="shared" si="2"/>
        <v>1569</v>
      </c>
      <c r="R115" s="39">
        <f t="shared" si="2"/>
        <v>1513</v>
      </c>
      <c r="S115" s="39">
        <f t="shared" si="2"/>
        <v>1591</v>
      </c>
      <c r="T115" s="39">
        <f t="shared" si="2"/>
        <v>1468</v>
      </c>
      <c r="U115" s="39">
        <f t="shared" si="2"/>
        <v>1377</v>
      </c>
      <c r="V115" s="39">
        <f t="shared" si="2"/>
        <v>1656</v>
      </c>
      <c r="W115" s="39">
        <f t="shared" si="2"/>
        <v>1708</v>
      </c>
      <c r="X115" s="39">
        <f t="shared" si="2"/>
        <v>1705</v>
      </c>
      <c r="Y115" s="39">
        <f t="shared" si="2"/>
        <v>1495</v>
      </c>
      <c r="Z115" s="39">
        <f t="shared" si="2"/>
        <v>1501</v>
      </c>
      <c r="AA115" s="39">
        <f t="shared" si="2"/>
        <v>7857</v>
      </c>
      <c r="AB115" s="39">
        <f t="shared" si="2"/>
        <v>9331</v>
      </c>
      <c r="AC115" s="39">
        <f t="shared" si="2"/>
        <v>10382</v>
      </c>
      <c r="AD115" s="39">
        <f t="shared" si="2"/>
        <v>10308</v>
      </c>
      <c r="AE115" s="39">
        <f t="shared" si="2"/>
        <v>9728</v>
      </c>
      <c r="AF115" s="39">
        <f t="shared" si="2"/>
        <v>8607</v>
      </c>
      <c r="AG115" s="39">
        <f t="shared" si="2"/>
        <v>6419</v>
      </c>
      <c r="AH115" s="39">
        <f t="shared" si="2"/>
        <v>5569</v>
      </c>
      <c r="AI115" s="39">
        <f t="shared" si="2"/>
        <v>4279</v>
      </c>
      <c r="AJ115" s="39">
        <f t="shared" si="2"/>
        <v>3250</v>
      </c>
      <c r="AK115" s="39">
        <f t="shared" si="2"/>
        <v>3085</v>
      </c>
      <c r="AL115" s="39">
        <f t="shared" si="2"/>
        <v>2221</v>
      </c>
      <c r="AM115" s="39">
        <f t="shared" si="2"/>
        <v>1240</v>
      </c>
      <c r="AN115" s="39">
        <f t="shared" si="2"/>
        <v>803</v>
      </c>
      <c r="AO115" s="39">
        <f t="shared" si="2"/>
        <v>51</v>
      </c>
      <c r="AP115" s="39">
        <f t="shared" si="2"/>
        <v>649</v>
      </c>
      <c r="AQ115" s="39">
        <f t="shared" si="2"/>
        <v>803</v>
      </c>
      <c r="AR115" s="39">
        <f t="shared" si="2"/>
        <v>1856</v>
      </c>
    </row>
    <row r="116" spans="4:44" x14ac:dyDescent="0.25">
      <c r="D116" s="232" t="s">
        <v>33</v>
      </c>
      <c r="E116" s="233"/>
      <c r="F116" s="39">
        <f>SUMIFS(F6:F104,$B$6:$B$104,$D$116)</f>
        <v>345044</v>
      </c>
      <c r="G116" s="39">
        <f t="shared" ref="G116:AR116" si="3">SUMIFS(G6:G104,$B$6:$B$104,$D$116)</f>
        <v>3855</v>
      </c>
      <c r="H116" s="39">
        <f t="shared" si="3"/>
        <v>4486</v>
      </c>
      <c r="I116" s="39">
        <f t="shared" si="3"/>
        <v>4923</v>
      </c>
      <c r="J116" s="39">
        <f t="shared" si="3"/>
        <v>4752</v>
      </c>
      <c r="K116" s="39">
        <f t="shared" si="3"/>
        <v>5044</v>
      </c>
      <c r="L116" s="39">
        <f t="shared" si="3"/>
        <v>5077</v>
      </c>
      <c r="M116" s="39">
        <f t="shared" si="3"/>
        <v>5652</v>
      </c>
      <c r="N116" s="39">
        <f t="shared" si="3"/>
        <v>5666</v>
      </c>
      <c r="O116" s="39">
        <f t="shared" si="3"/>
        <v>5728</v>
      </c>
      <c r="P116" s="39">
        <f t="shared" si="3"/>
        <v>4816</v>
      </c>
      <c r="Q116" s="39">
        <f t="shared" si="3"/>
        <v>4721</v>
      </c>
      <c r="R116" s="39">
        <f t="shared" si="3"/>
        <v>4674</v>
      </c>
      <c r="S116" s="39">
        <f t="shared" si="3"/>
        <v>4643</v>
      </c>
      <c r="T116" s="39">
        <f t="shared" si="3"/>
        <v>4754</v>
      </c>
      <c r="U116" s="39">
        <f t="shared" si="3"/>
        <v>4383</v>
      </c>
      <c r="V116" s="39">
        <f t="shared" si="3"/>
        <v>5365</v>
      </c>
      <c r="W116" s="39">
        <f t="shared" si="3"/>
        <v>5452</v>
      </c>
      <c r="X116" s="39">
        <f t="shared" si="3"/>
        <v>5284</v>
      </c>
      <c r="Y116" s="39">
        <f t="shared" si="3"/>
        <v>5188</v>
      </c>
      <c r="Z116" s="39">
        <f t="shared" si="3"/>
        <v>5083</v>
      </c>
      <c r="AA116" s="39">
        <f t="shared" si="3"/>
        <v>25362</v>
      </c>
      <c r="AB116" s="39">
        <f t="shared" si="3"/>
        <v>28684</v>
      </c>
      <c r="AC116" s="39">
        <f t="shared" si="3"/>
        <v>30691</v>
      </c>
      <c r="AD116" s="39">
        <f t="shared" si="3"/>
        <v>30032</v>
      </c>
      <c r="AE116" s="39">
        <f t="shared" si="3"/>
        <v>26946</v>
      </c>
      <c r="AF116" s="39">
        <f t="shared" si="3"/>
        <v>23588</v>
      </c>
      <c r="AG116" s="39">
        <f t="shared" si="3"/>
        <v>19467</v>
      </c>
      <c r="AH116" s="39">
        <f t="shared" si="3"/>
        <v>17381</v>
      </c>
      <c r="AI116" s="39">
        <f t="shared" si="3"/>
        <v>13942</v>
      </c>
      <c r="AJ116" s="39">
        <f t="shared" si="3"/>
        <v>9936</v>
      </c>
      <c r="AK116" s="39">
        <f t="shared" si="3"/>
        <v>8062</v>
      </c>
      <c r="AL116" s="39">
        <f t="shared" si="3"/>
        <v>5804</v>
      </c>
      <c r="AM116" s="39">
        <f t="shared" si="3"/>
        <v>3263</v>
      </c>
      <c r="AN116" s="39">
        <f t="shared" si="3"/>
        <v>2340</v>
      </c>
      <c r="AO116" s="39">
        <f t="shared" si="3"/>
        <v>130</v>
      </c>
      <c r="AP116" s="39">
        <f t="shared" si="3"/>
        <v>1695</v>
      </c>
      <c r="AQ116" s="39">
        <f t="shared" si="3"/>
        <v>2160</v>
      </c>
      <c r="AR116" s="39">
        <f t="shared" si="3"/>
        <v>5026</v>
      </c>
    </row>
    <row r="117" spans="4:44" x14ac:dyDescent="0.25">
      <c r="D117" s="246" t="s">
        <v>98</v>
      </c>
      <c r="E117" s="247"/>
      <c r="F117" s="39">
        <f>SUMIFS(F6:F104,$B$6:$B$104,$D$117)</f>
        <v>84875</v>
      </c>
      <c r="G117" s="39">
        <f t="shared" ref="G117:AR117" si="4">SUMIFS(G6:G104,$B$6:$B$104,$D$117)</f>
        <v>634</v>
      </c>
      <c r="H117" s="39">
        <f t="shared" si="4"/>
        <v>599</v>
      </c>
      <c r="I117" s="39">
        <f t="shared" si="4"/>
        <v>689</v>
      </c>
      <c r="J117" s="39">
        <f t="shared" si="4"/>
        <v>604</v>
      </c>
      <c r="K117" s="39">
        <f t="shared" si="4"/>
        <v>860</v>
      </c>
      <c r="L117" s="39">
        <f t="shared" si="4"/>
        <v>972</v>
      </c>
      <c r="M117" s="39">
        <f t="shared" si="4"/>
        <v>1011</v>
      </c>
      <c r="N117" s="39">
        <f t="shared" si="4"/>
        <v>989</v>
      </c>
      <c r="O117" s="39">
        <f t="shared" si="4"/>
        <v>1020</v>
      </c>
      <c r="P117" s="39">
        <f t="shared" si="4"/>
        <v>918</v>
      </c>
      <c r="Q117" s="39">
        <f t="shared" si="4"/>
        <v>886</v>
      </c>
      <c r="R117" s="39">
        <f t="shared" si="4"/>
        <v>931</v>
      </c>
      <c r="S117" s="39">
        <f t="shared" si="4"/>
        <v>998</v>
      </c>
      <c r="T117" s="39">
        <f t="shared" si="4"/>
        <v>970</v>
      </c>
      <c r="U117" s="39">
        <f t="shared" si="4"/>
        <v>898</v>
      </c>
      <c r="V117" s="39">
        <f t="shared" si="4"/>
        <v>1090</v>
      </c>
      <c r="W117" s="39">
        <f t="shared" si="4"/>
        <v>1123</v>
      </c>
      <c r="X117" s="39">
        <f t="shared" si="4"/>
        <v>1149</v>
      </c>
      <c r="Y117" s="39">
        <f t="shared" si="4"/>
        <v>1116</v>
      </c>
      <c r="Z117" s="39">
        <f t="shared" si="4"/>
        <v>1113</v>
      </c>
      <c r="AA117" s="39">
        <f t="shared" si="4"/>
        <v>5458</v>
      </c>
      <c r="AB117" s="39">
        <f t="shared" si="4"/>
        <v>5352</v>
      </c>
      <c r="AC117" s="39">
        <f t="shared" si="4"/>
        <v>5999</v>
      </c>
      <c r="AD117" s="39">
        <f t="shared" si="4"/>
        <v>6159</v>
      </c>
      <c r="AE117" s="39">
        <f t="shared" si="4"/>
        <v>6494</v>
      </c>
      <c r="AF117" s="39">
        <f t="shared" si="4"/>
        <v>6530</v>
      </c>
      <c r="AG117" s="39">
        <f t="shared" si="4"/>
        <v>5799</v>
      </c>
      <c r="AH117" s="39">
        <f t="shared" si="4"/>
        <v>5329</v>
      </c>
      <c r="AI117" s="39">
        <f t="shared" si="4"/>
        <v>4837</v>
      </c>
      <c r="AJ117" s="39">
        <f t="shared" si="4"/>
        <v>4106</v>
      </c>
      <c r="AK117" s="39">
        <f t="shared" si="4"/>
        <v>3886</v>
      </c>
      <c r="AL117" s="39">
        <f t="shared" si="4"/>
        <v>3071</v>
      </c>
      <c r="AM117" s="39">
        <f t="shared" si="4"/>
        <v>1760</v>
      </c>
      <c r="AN117" s="39">
        <f t="shared" si="4"/>
        <v>1525</v>
      </c>
      <c r="AO117" s="39">
        <f t="shared" si="4"/>
        <v>23</v>
      </c>
      <c r="AP117" s="39">
        <f t="shared" si="4"/>
        <v>299</v>
      </c>
      <c r="AQ117" s="39">
        <f t="shared" si="4"/>
        <v>335</v>
      </c>
      <c r="AR117" s="39">
        <f t="shared" si="4"/>
        <v>857</v>
      </c>
    </row>
    <row r="118" spans="4:44" x14ac:dyDescent="0.25">
      <c r="D118" s="246" t="s">
        <v>104</v>
      </c>
      <c r="E118" s="247"/>
      <c r="F118" s="39">
        <f>SUMIFS(F6:F104,$B$6:$B$104,$D$118)</f>
        <v>21310</v>
      </c>
      <c r="G118" s="39">
        <f t="shared" ref="G118:AR118" si="5">SUMIFS(G6:G104,$B$6:$B$104,$D$118)</f>
        <v>334</v>
      </c>
      <c r="H118" s="39">
        <f t="shared" si="5"/>
        <v>335</v>
      </c>
      <c r="I118" s="39">
        <f t="shared" si="5"/>
        <v>276</v>
      </c>
      <c r="J118" s="39">
        <f t="shared" si="5"/>
        <v>309</v>
      </c>
      <c r="K118" s="39">
        <f t="shared" si="5"/>
        <v>281</v>
      </c>
      <c r="L118" s="39">
        <f t="shared" si="5"/>
        <v>253</v>
      </c>
      <c r="M118" s="39">
        <f t="shared" si="5"/>
        <v>347</v>
      </c>
      <c r="N118" s="39">
        <f t="shared" si="5"/>
        <v>345</v>
      </c>
      <c r="O118" s="39">
        <f t="shared" si="5"/>
        <v>369</v>
      </c>
      <c r="P118" s="39">
        <f t="shared" si="5"/>
        <v>316</v>
      </c>
      <c r="Q118" s="39">
        <f t="shared" si="5"/>
        <v>290</v>
      </c>
      <c r="R118" s="39">
        <f t="shared" si="5"/>
        <v>316</v>
      </c>
      <c r="S118" s="39">
        <f t="shared" si="5"/>
        <v>300</v>
      </c>
      <c r="T118" s="39">
        <f t="shared" si="5"/>
        <v>296</v>
      </c>
      <c r="U118" s="39">
        <f t="shared" si="5"/>
        <v>271</v>
      </c>
      <c r="V118" s="39">
        <f t="shared" si="5"/>
        <v>315</v>
      </c>
      <c r="W118" s="39">
        <f t="shared" si="5"/>
        <v>325</v>
      </c>
      <c r="X118" s="39">
        <f t="shared" si="5"/>
        <v>339</v>
      </c>
      <c r="Y118" s="39">
        <f t="shared" si="5"/>
        <v>300</v>
      </c>
      <c r="Z118" s="39">
        <f t="shared" si="5"/>
        <v>320</v>
      </c>
      <c r="AA118" s="39">
        <f t="shared" si="5"/>
        <v>1546</v>
      </c>
      <c r="AB118" s="39">
        <f t="shared" si="5"/>
        <v>1677</v>
      </c>
      <c r="AC118" s="39">
        <f t="shared" si="5"/>
        <v>1716</v>
      </c>
      <c r="AD118" s="39">
        <f t="shared" si="5"/>
        <v>1813</v>
      </c>
      <c r="AE118" s="39">
        <f t="shared" si="5"/>
        <v>1767</v>
      </c>
      <c r="AF118" s="39">
        <f t="shared" si="5"/>
        <v>1537</v>
      </c>
      <c r="AG118" s="39">
        <f t="shared" si="5"/>
        <v>1287</v>
      </c>
      <c r="AH118" s="39">
        <f t="shared" si="5"/>
        <v>1003</v>
      </c>
      <c r="AI118" s="39">
        <f t="shared" si="5"/>
        <v>876</v>
      </c>
      <c r="AJ118" s="39">
        <f t="shared" si="5"/>
        <v>583</v>
      </c>
      <c r="AK118" s="39">
        <f t="shared" si="5"/>
        <v>488</v>
      </c>
      <c r="AL118" s="39">
        <f t="shared" si="5"/>
        <v>393</v>
      </c>
      <c r="AM118" s="39">
        <f t="shared" si="5"/>
        <v>203</v>
      </c>
      <c r="AN118" s="39">
        <f t="shared" si="5"/>
        <v>184</v>
      </c>
      <c r="AO118" s="39">
        <f t="shared" si="5"/>
        <v>10</v>
      </c>
      <c r="AP118" s="39">
        <f t="shared" si="5"/>
        <v>154</v>
      </c>
      <c r="AQ118" s="39">
        <f t="shared" si="5"/>
        <v>180</v>
      </c>
      <c r="AR118" s="39">
        <f t="shared" si="5"/>
        <v>394</v>
      </c>
    </row>
    <row r="119" spans="4:44" x14ac:dyDescent="0.25">
      <c r="D119" s="246" t="s">
        <v>111</v>
      </c>
      <c r="E119" s="247"/>
      <c r="F119" s="39">
        <f>SUMIFS(F6:F104,$B$6:$B$104,$D$119)</f>
        <v>21755</v>
      </c>
      <c r="G119" s="39">
        <f t="shared" ref="G119:AR119" si="6">SUMIFS(G6:G104,$B$6:$B$104,$D$119)</f>
        <v>241</v>
      </c>
      <c r="H119" s="39">
        <f t="shared" si="6"/>
        <v>252</v>
      </c>
      <c r="I119" s="39">
        <f t="shared" si="6"/>
        <v>284</v>
      </c>
      <c r="J119" s="39">
        <f t="shared" si="6"/>
        <v>269</v>
      </c>
      <c r="K119" s="39">
        <f t="shared" si="6"/>
        <v>288</v>
      </c>
      <c r="L119" s="39">
        <f t="shared" si="6"/>
        <v>335</v>
      </c>
      <c r="M119" s="39">
        <f t="shared" si="6"/>
        <v>228</v>
      </c>
      <c r="N119" s="39">
        <f t="shared" si="6"/>
        <v>255</v>
      </c>
      <c r="O119" s="39">
        <f t="shared" si="6"/>
        <v>242</v>
      </c>
      <c r="P119" s="39">
        <f t="shared" si="6"/>
        <v>236</v>
      </c>
      <c r="Q119" s="39">
        <f t="shared" si="6"/>
        <v>239</v>
      </c>
      <c r="R119" s="39">
        <f t="shared" si="6"/>
        <v>231</v>
      </c>
      <c r="S119" s="39">
        <f t="shared" si="6"/>
        <v>208</v>
      </c>
      <c r="T119" s="39">
        <f t="shared" si="6"/>
        <v>231</v>
      </c>
      <c r="U119" s="39">
        <f t="shared" si="6"/>
        <v>218</v>
      </c>
      <c r="V119" s="39">
        <f t="shared" si="6"/>
        <v>313</v>
      </c>
      <c r="W119" s="39">
        <f t="shared" si="6"/>
        <v>297</v>
      </c>
      <c r="X119" s="39">
        <f t="shared" si="6"/>
        <v>281</v>
      </c>
      <c r="Y119" s="39">
        <f t="shared" si="6"/>
        <v>282</v>
      </c>
      <c r="Z119" s="39">
        <f t="shared" si="6"/>
        <v>260</v>
      </c>
      <c r="AA119" s="39">
        <f t="shared" si="6"/>
        <v>1316</v>
      </c>
      <c r="AB119" s="39">
        <f t="shared" si="6"/>
        <v>1418</v>
      </c>
      <c r="AC119" s="39">
        <f t="shared" si="6"/>
        <v>1494</v>
      </c>
      <c r="AD119" s="39">
        <f t="shared" si="6"/>
        <v>1622</v>
      </c>
      <c r="AE119" s="39">
        <f t="shared" si="6"/>
        <v>1751</v>
      </c>
      <c r="AF119" s="39">
        <f t="shared" si="6"/>
        <v>1874</v>
      </c>
      <c r="AG119" s="39">
        <f t="shared" si="6"/>
        <v>1523</v>
      </c>
      <c r="AH119" s="39">
        <f t="shared" si="6"/>
        <v>1421</v>
      </c>
      <c r="AI119" s="39">
        <f t="shared" si="6"/>
        <v>1185</v>
      </c>
      <c r="AJ119" s="39">
        <f t="shared" si="6"/>
        <v>885</v>
      </c>
      <c r="AK119" s="39">
        <f t="shared" si="6"/>
        <v>801</v>
      </c>
      <c r="AL119" s="39">
        <f t="shared" si="6"/>
        <v>596</v>
      </c>
      <c r="AM119" s="39">
        <f t="shared" si="6"/>
        <v>363</v>
      </c>
      <c r="AN119" s="39">
        <f t="shared" si="6"/>
        <v>316</v>
      </c>
      <c r="AO119" s="39">
        <f t="shared" si="6"/>
        <v>8</v>
      </c>
      <c r="AP119" s="39">
        <f t="shared" si="6"/>
        <v>98</v>
      </c>
      <c r="AQ119" s="39">
        <f t="shared" si="6"/>
        <v>143</v>
      </c>
      <c r="AR119" s="39">
        <f t="shared" si="6"/>
        <v>322</v>
      </c>
    </row>
    <row r="120" spans="4:44" ht="15.75" thickBot="1" x14ac:dyDescent="0.3">
      <c r="D120" s="234" t="s">
        <v>39</v>
      </c>
      <c r="E120" s="235"/>
      <c r="F120" s="41">
        <f>SUMIFS(F6:F104,$B$6:$B$104,$D$120)</f>
        <v>148377</v>
      </c>
      <c r="G120" s="41">
        <f t="shared" ref="G120:AR120" si="7">SUMIFS(G6:G104,$B$6:$B$104,$D$120)</f>
        <v>1458</v>
      </c>
      <c r="H120" s="41">
        <f t="shared" si="7"/>
        <v>1631</v>
      </c>
      <c r="I120" s="41">
        <f t="shared" si="7"/>
        <v>1963</v>
      </c>
      <c r="J120" s="41">
        <f t="shared" si="7"/>
        <v>1715</v>
      </c>
      <c r="K120" s="41">
        <f t="shared" si="7"/>
        <v>1667</v>
      </c>
      <c r="L120" s="41">
        <f t="shared" si="7"/>
        <v>1611</v>
      </c>
      <c r="M120" s="41">
        <f t="shared" si="7"/>
        <v>2414</v>
      </c>
      <c r="N120" s="41">
        <f t="shared" si="7"/>
        <v>2262</v>
      </c>
      <c r="O120" s="41">
        <f t="shared" si="7"/>
        <v>2350</v>
      </c>
      <c r="P120" s="41">
        <f t="shared" si="7"/>
        <v>2106</v>
      </c>
      <c r="Q120" s="41">
        <f t="shared" si="7"/>
        <v>1969</v>
      </c>
      <c r="R120" s="41">
        <f t="shared" si="7"/>
        <v>1981</v>
      </c>
      <c r="S120" s="41">
        <f t="shared" si="7"/>
        <v>1898</v>
      </c>
      <c r="T120" s="41">
        <f t="shared" si="7"/>
        <v>2083</v>
      </c>
      <c r="U120" s="41">
        <f t="shared" si="7"/>
        <v>1818</v>
      </c>
      <c r="V120" s="41">
        <f t="shared" si="7"/>
        <v>2275</v>
      </c>
      <c r="W120" s="41">
        <f t="shared" si="7"/>
        <v>2345</v>
      </c>
      <c r="X120" s="41">
        <f t="shared" si="7"/>
        <v>2325</v>
      </c>
      <c r="Y120" s="41">
        <f t="shared" si="7"/>
        <v>2345</v>
      </c>
      <c r="Z120" s="41">
        <f t="shared" si="7"/>
        <v>2297</v>
      </c>
      <c r="AA120" s="41">
        <f t="shared" si="7"/>
        <v>11039</v>
      </c>
      <c r="AB120" s="41">
        <f t="shared" si="7"/>
        <v>12309</v>
      </c>
      <c r="AC120" s="41">
        <f t="shared" si="7"/>
        <v>12475</v>
      </c>
      <c r="AD120" s="41">
        <f t="shared" si="7"/>
        <v>11975</v>
      </c>
      <c r="AE120" s="41">
        <f t="shared" si="7"/>
        <v>11331</v>
      </c>
      <c r="AF120" s="41">
        <f t="shared" si="7"/>
        <v>10361</v>
      </c>
      <c r="AG120" s="41">
        <f t="shared" si="7"/>
        <v>8800</v>
      </c>
      <c r="AH120" s="41">
        <f t="shared" si="7"/>
        <v>8389</v>
      </c>
      <c r="AI120" s="41">
        <f t="shared" si="7"/>
        <v>6782</v>
      </c>
      <c r="AJ120" s="41">
        <f t="shared" si="7"/>
        <v>4836</v>
      </c>
      <c r="AK120" s="41">
        <f t="shared" si="7"/>
        <v>3768</v>
      </c>
      <c r="AL120" s="41">
        <f t="shared" si="7"/>
        <v>2714</v>
      </c>
      <c r="AM120" s="41">
        <f t="shared" si="7"/>
        <v>1584</v>
      </c>
      <c r="AN120" s="41">
        <f t="shared" si="7"/>
        <v>1501</v>
      </c>
      <c r="AO120" s="41">
        <f t="shared" si="7"/>
        <v>32</v>
      </c>
      <c r="AP120" s="41">
        <f t="shared" si="7"/>
        <v>622</v>
      </c>
      <c r="AQ120" s="41">
        <f t="shared" si="7"/>
        <v>836</v>
      </c>
      <c r="AR120" s="41">
        <f t="shared" si="7"/>
        <v>1759</v>
      </c>
    </row>
    <row r="121" spans="4:44" x14ac:dyDescent="0.25">
      <c r="D121" s="47" t="s">
        <v>189</v>
      </c>
    </row>
    <row r="122" spans="4:44" x14ac:dyDescent="0.25">
      <c r="D122" s="47" t="s">
        <v>144</v>
      </c>
    </row>
    <row r="123" spans="4:44" x14ac:dyDescent="0.25">
      <c r="D123" s="47" t="s">
        <v>145</v>
      </c>
    </row>
    <row r="124" spans="4:44" x14ac:dyDescent="0.25">
      <c r="D124" s="47" t="s">
        <v>146</v>
      </c>
    </row>
  </sheetData>
  <mergeCells count="17"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11:E112"/>
    <mergeCell ref="F111:F112"/>
    <mergeCell ref="AO111:AQ111"/>
    <mergeCell ref="AR111:AR112"/>
    <mergeCell ref="B2:AB2"/>
    <mergeCell ref="B4:E5"/>
    <mergeCell ref="F4:F5"/>
    <mergeCell ref="AO4:AQ4"/>
    <mergeCell ref="AR4:A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S124"/>
  <sheetViews>
    <sheetView workbookViewId="0">
      <selection activeCell="D118" sqref="D118:E118"/>
    </sheetView>
  </sheetViews>
  <sheetFormatPr baseColWidth="10" defaultRowHeight="15" x14ac:dyDescent="0.25"/>
  <cols>
    <col min="1" max="3" width="11.42578125" style="46"/>
    <col min="4" max="4" width="40.28515625" style="46" customWidth="1"/>
    <col min="5" max="42" width="11.42578125" style="46"/>
    <col min="43" max="43" width="14.42578125" style="46" customWidth="1"/>
    <col min="44" max="44" width="11.42578125" style="46"/>
    <col min="45" max="45" width="13.28515625" style="46" customWidth="1"/>
    <col min="46" max="16384" width="11.42578125" style="46"/>
  </cols>
  <sheetData>
    <row r="2" spans="2:45" ht="23.25" x14ac:dyDescent="0.35">
      <c r="B2" s="203" t="s">
        <v>192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2:45" ht="21.75" thickBot="1" x14ac:dyDescent="0.4">
      <c r="E3" s="10"/>
      <c r="U3" s="202"/>
      <c r="V3" s="201" t="s">
        <v>193</v>
      </c>
      <c r="W3" s="201"/>
      <c r="X3" s="201"/>
      <c r="Y3" s="201"/>
      <c r="Z3" s="201"/>
      <c r="AA3" s="201"/>
      <c r="AB3" s="201"/>
      <c r="AC3" s="201"/>
      <c r="AD3" s="201"/>
      <c r="AE3" s="201"/>
      <c r="AF3" s="201"/>
    </row>
    <row r="4" spans="2:45" ht="15.75" customHeight="1" thickBot="1" x14ac:dyDescent="0.3">
      <c r="B4" s="250"/>
      <c r="C4" s="251"/>
      <c r="D4" s="251"/>
      <c r="E4" s="252"/>
      <c r="F4" s="256" t="s">
        <v>0</v>
      </c>
      <c r="G4" s="190" t="s">
        <v>1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2"/>
      <c r="AA4" s="193" t="s">
        <v>2</v>
      </c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4"/>
      <c r="AN4" s="195"/>
      <c r="AO4" s="258" t="s">
        <v>3</v>
      </c>
      <c r="AP4" s="259"/>
      <c r="AQ4" s="259"/>
      <c r="AR4" s="248" t="s">
        <v>4</v>
      </c>
      <c r="AS4" s="248" t="s">
        <v>7</v>
      </c>
    </row>
    <row r="5" spans="2:45" ht="15.75" thickBot="1" x14ac:dyDescent="0.3">
      <c r="B5" s="253"/>
      <c r="C5" s="254"/>
      <c r="D5" s="254"/>
      <c r="E5" s="255"/>
      <c r="F5" s="257"/>
      <c r="G5" s="196" t="s">
        <v>8</v>
      </c>
      <c r="H5" s="197">
        <v>1</v>
      </c>
      <c r="I5" s="198">
        <v>2</v>
      </c>
      <c r="J5" s="198">
        <v>3</v>
      </c>
      <c r="K5" s="199">
        <v>4</v>
      </c>
      <c r="L5" s="198">
        <v>5</v>
      </c>
      <c r="M5" s="198">
        <v>6</v>
      </c>
      <c r="N5" s="197">
        <v>7</v>
      </c>
      <c r="O5" s="198">
        <v>8</v>
      </c>
      <c r="P5" s="199">
        <v>9</v>
      </c>
      <c r="Q5" s="198">
        <v>10</v>
      </c>
      <c r="R5" s="197">
        <v>11</v>
      </c>
      <c r="S5" s="198">
        <v>12</v>
      </c>
      <c r="T5" s="198">
        <v>13</v>
      </c>
      <c r="U5" s="199">
        <v>14</v>
      </c>
      <c r="V5" s="198">
        <v>15</v>
      </c>
      <c r="W5" s="197">
        <v>16</v>
      </c>
      <c r="X5" s="198">
        <v>17</v>
      </c>
      <c r="Y5" s="198">
        <v>18</v>
      </c>
      <c r="Z5" s="199">
        <v>19</v>
      </c>
      <c r="AA5" s="198" t="s">
        <v>9</v>
      </c>
      <c r="AB5" s="197" t="s">
        <v>10</v>
      </c>
      <c r="AC5" s="198" t="s">
        <v>11</v>
      </c>
      <c r="AD5" s="197" t="s">
        <v>12</v>
      </c>
      <c r="AE5" s="198" t="s">
        <v>13</v>
      </c>
      <c r="AF5" s="197" t="s">
        <v>14</v>
      </c>
      <c r="AG5" s="198" t="s">
        <v>15</v>
      </c>
      <c r="AH5" s="197" t="s">
        <v>16</v>
      </c>
      <c r="AI5" s="198" t="s">
        <v>17</v>
      </c>
      <c r="AJ5" s="197" t="s">
        <v>18</v>
      </c>
      <c r="AK5" s="198" t="s">
        <v>19</v>
      </c>
      <c r="AL5" s="197" t="s">
        <v>20</v>
      </c>
      <c r="AM5" s="198" t="s">
        <v>21</v>
      </c>
      <c r="AN5" s="199" t="s">
        <v>22</v>
      </c>
      <c r="AO5" s="200" t="s">
        <v>23</v>
      </c>
      <c r="AP5" s="200" t="s">
        <v>24</v>
      </c>
      <c r="AQ5" s="200" t="s">
        <v>25</v>
      </c>
      <c r="AR5" s="260"/>
      <c r="AS5" s="249"/>
    </row>
    <row r="6" spans="2:45" ht="15.75" thickBot="1" x14ac:dyDescent="0.3">
      <c r="B6" s="12"/>
      <c r="C6" s="13"/>
      <c r="D6" s="13" t="s">
        <v>29</v>
      </c>
      <c r="E6" s="14"/>
      <c r="F6" s="18">
        <f>+F7+F14+F37+F49+F61+F72+F95</f>
        <v>924850</v>
      </c>
      <c r="G6" s="18">
        <f t="shared" ref="G6:AS6" si="0">+G7+G14+G37+G49+G61+G72+G95</f>
        <v>8750</v>
      </c>
      <c r="H6" s="18">
        <f t="shared" si="0"/>
        <v>9605</v>
      </c>
      <c r="I6" s="18">
        <f t="shared" si="0"/>
        <v>10852</v>
      </c>
      <c r="J6" s="18">
        <f t="shared" si="0"/>
        <v>10504</v>
      </c>
      <c r="K6" s="18">
        <f t="shared" si="0"/>
        <v>11010</v>
      </c>
      <c r="L6" s="18">
        <f t="shared" si="0"/>
        <v>11585</v>
      </c>
      <c r="M6" s="18">
        <f t="shared" si="0"/>
        <v>13430</v>
      </c>
      <c r="N6" s="18">
        <f t="shared" si="0"/>
        <v>13400</v>
      </c>
      <c r="O6" s="18">
        <f t="shared" si="0"/>
        <v>12962</v>
      </c>
      <c r="P6" s="18">
        <f t="shared" si="0"/>
        <v>10400</v>
      </c>
      <c r="Q6" s="18">
        <f t="shared" si="0"/>
        <v>11559</v>
      </c>
      <c r="R6" s="18">
        <f t="shared" si="0"/>
        <v>11495</v>
      </c>
      <c r="S6" s="18">
        <f t="shared" si="0"/>
        <v>11566</v>
      </c>
      <c r="T6" s="18">
        <f t="shared" si="0"/>
        <v>11659</v>
      </c>
      <c r="U6" s="18">
        <f t="shared" si="0"/>
        <v>10667</v>
      </c>
      <c r="V6" s="18">
        <f t="shared" si="0"/>
        <v>13368</v>
      </c>
      <c r="W6" s="18">
        <f t="shared" si="0"/>
        <v>13629</v>
      </c>
      <c r="X6" s="18">
        <f t="shared" si="0"/>
        <v>13351</v>
      </c>
      <c r="Y6" s="18">
        <f t="shared" si="0"/>
        <v>12963</v>
      </c>
      <c r="Z6" s="18">
        <f t="shared" si="0"/>
        <v>12601</v>
      </c>
      <c r="AA6" s="18">
        <f t="shared" si="0"/>
        <v>66857</v>
      </c>
      <c r="AB6" s="18">
        <f t="shared" si="0"/>
        <v>83829</v>
      </c>
      <c r="AC6" s="18">
        <f t="shared" si="0"/>
        <v>80011</v>
      </c>
      <c r="AD6" s="18">
        <f t="shared" si="0"/>
        <v>71216</v>
      </c>
      <c r="AE6" s="18">
        <f t="shared" si="0"/>
        <v>71173</v>
      </c>
      <c r="AF6" s="18">
        <f t="shared" si="0"/>
        <v>66591</v>
      </c>
      <c r="AG6" s="18">
        <f t="shared" si="0"/>
        <v>59365</v>
      </c>
      <c r="AH6" s="18">
        <f t="shared" si="0"/>
        <v>50569</v>
      </c>
      <c r="AI6" s="18">
        <f t="shared" si="0"/>
        <v>41185</v>
      </c>
      <c r="AJ6" s="18">
        <f t="shared" si="0"/>
        <v>33015</v>
      </c>
      <c r="AK6" s="18">
        <f t="shared" si="0"/>
        <v>26862</v>
      </c>
      <c r="AL6" s="18">
        <f t="shared" si="0"/>
        <v>17373</v>
      </c>
      <c r="AM6" s="18">
        <f t="shared" si="0"/>
        <v>10827</v>
      </c>
      <c r="AN6" s="18">
        <f t="shared" si="0"/>
        <v>10621</v>
      </c>
      <c r="AO6" s="18">
        <f t="shared" si="0"/>
        <v>322</v>
      </c>
      <c r="AP6" s="18">
        <f t="shared" si="0"/>
        <v>3955</v>
      </c>
      <c r="AQ6" s="18">
        <f t="shared" si="0"/>
        <v>4795</v>
      </c>
      <c r="AR6" s="18">
        <f t="shared" si="0"/>
        <v>11601</v>
      </c>
      <c r="AS6" s="18">
        <f t="shared" si="0"/>
        <v>39293</v>
      </c>
    </row>
    <row r="7" spans="2:45" ht="15.75" thickBot="1" x14ac:dyDescent="0.3">
      <c r="B7" s="15" t="s">
        <v>30</v>
      </c>
      <c r="C7" s="16" t="s">
        <v>31</v>
      </c>
      <c r="D7" s="16" t="s">
        <v>32</v>
      </c>
      <c r="E7" s="17"/>
      <c r="F7" s="37">
        <f>SUM(F8:F13)</f>
        <v>56207</v>
      </c>
      <c r="G7" s="37">
        <f t="shared" ref="G7:AS7" si="1">SUM(G8:G13)</f>
        <v>537</v>
      </c>
      <c r="H7" s="37">
        <f t="shared" si="1"/>
        <v>614</v>
      </c>
      <c r="I7" s="37">
        <f t="shared" si="1"/>
        <v>715</v>
      </c>
      <c r="J7" s="37">
        <f t="shared" si="1"/>
        <v>650</v>
      </c>
      <c r="K7" s="37">
        <f t="shared" si="1"/>
        <v>702</v>
      </c>
      <c r="L7" s="37">
        <f t="shared" si="1"/>
        <v>732</v>
      </c>
      <c r="M7" s="37">
        <f t="shared" si="1"/>
        <v>884</v>
      </c>
      <c r="N7" s="37">
        <f t="shared" si="1"/>
        <v>866</v>
      </c>
      <c r="O7" s="37">
        <f t="shared" si="1"/>
        <v>836</v>
      </c>
      <c r="P7" s="37">
        <f t="shared" si="1"/>
        <v>665</v>
      </c>
      <c r="Q7" s="37">
        <f t="shared" si="1"/>
        <v>736</v>
      </c>
      <c r="R7" s="37">
        <f t="shared" si="1"/>
        <v>727</v>
      </c>
      <c r="S7" s="37">
        <f t="shared" si="1"/>
        <v>725</v>
      </c>
      <c r="T7" s="37">
        <f t="shared" si="1"/>
        <v>739</v>
      </c>
      <c r="U7" s="37">
        <f t="shared" si="1"/>
        <v>683</v>
      </c>
      <c r="V7" s="37">
        <f t="shared" si="1"/>
        <v>858</v>
      </c>
      <c r="W7" s="37">
        <f t="shared" si="1"/>
        <v>862</v>
      </c>
      <c r="X7" s="37">
        <f t="shared" si="1"/>
        <v>839</v>
      </c>
      <c r="Y7" s="37">
        <f t="shared" si="1"/>
        <v>818</v>
      </c>
      <c r="Z7" s="37">
        <f t="shared" si="1"/>
        <v>792</v>
      </c>
      <c r="AA7" s="37">
        <f t="shared" si="1"/>
        <v>4257</v>
      </c>
      <c r="AB7" s="37">
        <f t="shared" si="1"/>
        <v>5359</v>
      </c>
      <c r="AC7" s="37">
        <f t="shared" si="1"/>
        <v>5127</v>
      </c>
      <c r="AD7" s="37">
        <f t="shared" si="1"/>
        <v>4446</v>
      </c>
      <c r="AE7" s="37">
        <f t="shared" si="1"/>
        <v>4319</v>
      </c>
      <c r="AF7" s="37">
        <f t="shared" si="1"/>
        <v>3932</v>
      </c>
      <c r="AG7" s="37">
        <f t="shared" si="1"/>
        <v>3500</v>
      </c>
      <c r="AH7" s="37">
        <f t="shared" si="1"/>
        <v>2954</v>
      </c>
      <c r="AI7" s="37">
        <f t="shared" si="1"/>
        <v>2306</v>
      </c>
      <c r="AJ7" s="37">
        <f t="shared" si="1"/>
        <v>1770</v>
      </c>
      <c r="AK7" s="37">
        <f t="shared" si="1"/>
        <v>1372</v>
      </c>
      <c r="AL7" s="37">
        <f t="shared" si="1"/>
        <v>848</v>
      </c>
      <c r="AM7" s="37">
        <f t="shared" si="1"/>
        <v>530</v>
      </c>
      <c r="AN7" s="37">
        <f t="shared" si="1"/>
        <v>507</v>
      </c>
      <c r="AO7" s="37">
        <f t="shared" si="1"/>
        <v>18</v>
      </c>
      <c r="AP7" s="37">
        <f t="shared" si="1"/>
        <v>234</v>
      </c>
      <c r="AQ7" s="37">
        <f t="shared" si="1"/>
        <v>301</v>
      </c>
      <c r="AR7" s="37">
        <f t="shared" si="1"/>
        <v>734</v>
      </c>
      <c r="AS7" s="38">
        <f t="shared" si="1"/>
        <v>2543</v>
      </c>
    </row>
    <row r="8" spans="2:45" x14ac:dyDescent="0.25">
      <c r="B8" s="19" t="s">
        <v>33</v>
      </c>
      <c r="C8" s="58">
        <v>5945</v>
      </c>
      <c r="D8" s="58" t="s">
        <v>34</v>
      </c>
      <c r="E8" s="34" t="s">
        <v>35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51"/>
    </row>
    <row r="9" spans="2:45" x14ac:dyDescent="0.25">
      <c r="B9" s="20" t="s">
        <v>36</v>
      </c>
      <c r="C9" s="59">
        <v>5946</v>
      </c>
      <c r="D9" s="59" t="s">
        <v>37</v>
      </c>
      <c r="E9" s="35" t="s">
        <v>38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152"/>
    </row>
    <row r="10" spans="2:45" x14ac:dyDescent="0.25">
      <c r="B10" s="20" t="s">
        <v>39</v>
      </c>
      <c r="C10" s="59">
        <v>5947</v>
      </c>
      <c r="D10" s="59" t="s">
        <v>40</v>
      </c>
      <c r="E10" s="35" t="s">
        <v>41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52"/>
    </row>
    <row r="11" spans="2:45" x14ac:dyDescent="0.25">
      <c r="B11" s="20" t="s">
        <v>42</v>
      </c>
      <c r="C11" s="59">
        <v>5948</v>
      </c>
      <c r="D11" s="59" t="s">
        <v>43</v>
      </c>
      <c r="E11" s="35" t="s">
        <v>38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152"/>
    </row>
    <row r="12" spans="2:45" x14ac:dyDescent="0.25">
      <c r="B12" s="20" t="s">
        <v>33</v>
      </c>
      <c r="C12" s="61">
        <v>5883</v>
      </c>
      <c r="D12" s="61" t="s">
        <v>44</v>
      </c>
      <c r="E12" s="36" t="s">
        <v>35</v>
      </c>
      <c r="F12" s="61">
        <f t="shared" ref="F12" si="2">SUM(G12:AN12)</f>
        <v>56207</v>
      </c>
      <c r="G12" s="61">
        <v>537</v>
      </c>
      <c r="H12" s="61">
        <v>614</v>
      </c>
      <c r="I12" s="61">
        <v>715</v>
      </c>
      <c r="J12" s="61">
        <v>650</v>
      </c>
      <c r="K12" s="61">
        <v>702</v>
      </c>
      <c r="L12" s="61">
        <v>732</v>
      </c>
      <c r="M12" s="61">
        <v>884</v>
      </c>
      <c r="N12" s="61">
        <v>866</v>
      </c>
      <c r="O12" s="61">
        <v>836</v>
      </c>
      <c r="P12" s="61">
        <v>665</v>
      </c>
      <c r="Q12" s="61">
        <v>736</v>
      </c>
      <c r="R12" s="61">
        <v>727</v>
      </c>
      <c r="S12" s="61">
        <v>725</v>
      </c>
      <c r="T12" s="61">
        <v>739</v>
      </c>
      <c r="U12" s="61">
        <v>683</v>
      </c>
      <c r="V12" s="61">
        <v>858</v>
      </c>
      <c r="W12" s="61">
        <v>862</v>
      </c>
      <c r="X12" s="61">
        <v>839</v>
      </c>
      <c r="Y12" s="61">
        <v>818</v>
      </c>
      <c r="Z12" s="61">
        <v>792</v>
      </c>
      <c r="AA12" s="61">
        <v>4257</v>
      </c>
      <c r="AB12" s="61">
        <v>5359</v>
      </c>
      <c r="AC12" s="61">
        <v>5127</v>
      </c>
      <c r="AD12" s="61">
        <v>4446</v>
      </c>
      <c r="AE12" s="61">
        <v>4319</v>
      </c>
      <c r="AF12" s="61">
        <v>3932</v>
      </c>
      <c r="AG12" s="61">
        <v>3500</v>
      </c>
      <c r="AH12" s="61">
        <v>2954</v>
      </c>
      <c r="AI12" s="61">
        <v>2306</v>
      </c>
      <c r="AJ12" s="61">
        <v>1770</v>
      </c>
      <c r="AK12" s="61">
        <v>1372</v>
      </c>
      <c r="AL12" s="61">
        <v>848</v>
      </c>
      <c r="AM12" s="61">
        <v>530</v>
      </c>
      <c r="AN12" s="61">
        <v>507</v>
      </c>
      <c r="AO12" s="61">
        <v>18</v>
      </c>
      <c r="AP12" s="61">
        <v>234</v>
      </c>
      <c r="AQ12" s="61">
        <v>301</v>
      </c>
      <c r="AR12" s="61">
        <v>734</v>
      </c>
      <c r="AS12" s="21">
        <v>2543</v>
      </c>
    </row>
    <row r="13" spans="2:45" ht="15.75" thickBot="1" x14ac:dyDescent="0.3">
      <c r="B13" s="20" t="s">
        <v>33</v>
      </c>
      <c r="C13" s="55">
        <v>33381</v>
      </c>
      <c r="D13" s="55" t="s">
        <v>45</v>
      </c>
      <c r="E13" s="7" t="s">
        <v>46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153"/>
    </row>
    <row r="14" spans="2:45" ht="15.75" thickBot="1" x14ac:dyDescent="0.3">
      <c r="B14" s="9" t="s">
        <v>30</v>
      </c>
      <c r="C14" s="5" t="s">
        <v>31</v>
      </c>
      <c r="D14" s="5" t="s">
        <v>47</v>
      </c>
      <c r="E14" s="6"/>
      <c r="F14" s="11">
        <f>SUM(F15:F36)</f>
        <v>247411</v>
      </c>
      <c r="G14" s="11">
        <f t="shared" ref="G14:AS14" si="3">SUM(G15:G36)</f>
        <v>2585</v>
      </c>
      <c r="H14" s="11">
        <f t="shared" si="3"/>
        <v>2766</v>
      </c>
      <c r="I14" s="11">
        <f t="shared" si="3"/>
        <v>2945</v>
      </c>
      <c r="J14" s="11">
        <f t="shared" si="3"/>
        <v>3158</v>
      </c>
      <c r="K14" s="11">
        <f t="shared" si="3"/>
        <v>3315</v>
      </c>
      <c r="L14" s="11">
        <f t="shared" si="3"/>
        <v>3521</v>
      </c>
      <c r="M14" s="11">
        <f t="shared" si="3"/>
        <v>3613</v>
      </c>
      <c r="N14" s="11">
        <f t="shared" si="3"/>
        <v>3637</v>
      </c>
      <c r="O14" s="11">
        <f t="shared" si="3"/>
        <v>3516</v>
      </c>
      <c r="P14" s="11">
        <f t="shared" si="3"/>
        <v>2800</v>
      </c>
      <c r="Q14" s="11">
        <f t="shared" si="3"/>
        <v>3180</v>
      </c>
      <c r="R14" s="11">
        <f t="shared" si="3"/>
        <v>3099</v>
      </c>
      <c r="S14" s="11">
        <f t="shared" si="3"/>
        <v>3274</v>
      </c>
      <c r="T14" s="11">
        <f t="shared" si="3"/>
        <v>3055</v>
      </c>
      <c r="U14" s="11">
        <f t="shared" si="3"/>
        <v>2836</v>
      </c>
      <c r="V14" s="11">
        <f t="shared" si="3"/>
        <v>3533</v>
      </c>
      <c r="W14" s="11">
        <f t="shared" si="3"/>
        <v>3595</v>
      </c>
      <c r="X14" s="11">
        <f t="shared" si="3"/>
        <v>3541</v>
      </c>
      <c r="Y14" s="11">
        <f t="shared" si="3"/>
        <v>3303</v>
      </c>
      <c r="Z14" s="11">
        <f t="shared" si="3"/>
        <v>3242</v>
      </c>
      <c r="AA14" s="11">
        <f t="shared" si="3"/>
        <v>17400</v>
      </c>
      <c r="AB14" s="11">
        <f t="shared" si="3"/>
        <v>22234</v>
      </c>
      <c r="AC14" s="11">
        <f t="shared" si="3"/>
        <v>21414</v>
      </c>
      <c r="AD14" s="11">
        <f t="shared" si="3"/>
        <v>19456</v>
      </c>
      <c r="AE14" s="11">
        <f t="shared" si="3"/>
        <v>19226</v>
      </c>
      <c r="AF14" s="11">
        <f t="shared" si="3"/>
        <v>17748</v>
      </c>
      <c r="AG14" s="11">
        <f t="shared" si="3"/>
        <v>15346</v>
      </c>
      <c r="AH14" s="11">
        <f t="shared" si="3"/>
        <v>13275</v>
      </c>
      <c r="AI14" s="11">
        <f t="shared" si="3"/>
        <v>10964</v>
      </c>
      <c r="AJ14" s="11">
        <f t="shared" si="3"/>
        <v>8832</v>
      </c>
      <c r="AK14" s="11">
        <f t="shared" si="3"/>
        <v>7060</v>
      </c>
      <c r="AL14" s="11">
        <f t="shared" si="3"/>
        <v>4555</v>
      </c>
      <c r="AM14" s="11">
        <f t="shared" si="3"/>
        <v>2754</v>
      </c>
      <c r="AN14" s="11">
        <f t="shared" si="3"/>
        <v>2633</v>
      </c>
      <c r="AO14" s="11">
        <f t="shared" si="3"/>
        <v>105</v>
      </c>
      <c r="AP14" s="11">
        <f t="shared" si="3"/>
        <v>1202</v>
      </c>
      <c r="AQ14" s="11">
        <f t="shared" si="3"/>
        <v>1383</v>
      </c>
      <c r="AR14" s="11">
        <f t="shared" si="3"/>
        <v>3451</v>
      </c>
      <c r="AS14" s="22">
        <f t="shared" si="3"/>
        <v>12233</v>
      </c>
    </row>
    <row r="15" spans="2:45" x14ac:dyDescent="0.25">
      <c r="B15" s="23" t="s">
        <v>36</v>
      </c>
      <c r="C15" s="60">
        <v>5918</v>
      </c>
      <c r="D15" s="52" t="s">
        <v>48</v>
      </c>
      <c r="E15" s="53" t="s">
        <v>49</v>
      </c>
      <c r="F15" s="61">
        <f>SUM(G15:AN15)</f>
        <v>22043</v>
      </c>
      <c r="G15" s="61">
        <v>225</v>
      </c>
      <c r="H15" s="61">
        <v>254</v>
      </c>
      <c r="I15" s="61">
        <v>285</v>
      </c>
      <c r="J15" s="61">
        <v>286</v>
      </c>
      <c r="K15" s="61">
        <v>299</v>
      </c>
      <c r="L15" s="61">
        <v>306</v>
      </c>
      <c r="M15" s="61">
        <v>323</v>
      </c>
      <c r="N15" s="61">
        <v>313</v>
      </c>
      <c r="O15" s="61">
        <v>284</v>
      </c>
      <c r="P15" s="61">
        <v>246</v>
      </c>
      <c r="Q15" s="61">
        <v>277</v>
      </c>
      <c r="R15" s="61">
        <v>273</v>
      </c>
      <c r="S15" s="61">
        <v>290</v>
      </c>
      <c r="T15" s="61">
        <v>274</v>
      </c>
      <c r="U15" s="61">
        <v>251</v>
      </c>
      <c r="V15" s="61">
        <v>322</v>
      </c>
      <c r="W15" s="61">
        <v>319</v>
      </c>
      <c r="X15" s="61">
        <v>322</v>
      </c>
      <c r="Y15" s="61">
        <v>309</v>
      </c>
      <c r="Z15" s="61">
        <v>292</v>
      </c>
      <c r="AA15" s="61">
        <v>1561</v>
      </c>
      <c r="AB15" s="61">
        <v>1953</v>
      </c>
      <c r="AC15" s="61">
        <v>1808</v>
      </c>
      <c r="AD15" s="61">
        <v>1653</v>
      </c>
      <c r="AE15" s="61">
        <v>1613</v>
      </c>
      <c r="AF15" s="61">
        <v>1525</v>
      </c>
      <c r="AG15" s="61">
        <v>1413</v>
      </c>
      <c r="AH15" s="61">
        <v>1297</v>
      </c>
      <c r="AI15" s="61">
        <v>1072</v>
      </c>
      <c r="AJ15" s="61">
        <v>821</v>
      </c>
      <c r="AK15" s="61">
        <v>620</v>
      </c>
      <c r="AL15" s="61">
        <v>402</v>
      </c>
      <c r="AM15" s="61">
        <v>271</v>
      </c>
      <c r="AN15" s="61">
        <v>284</v>
      </c>
      <c r="AO15" s="61">
        <v>11</v>
      </c>
      <c r="AP15" s="61">
        <v>106</v>
      </c>
      <c r="AQ15" s="61">
        <v>119</v>
      </c>
      <c r="AR15" s="61">
        <v>311</v>
      </c>
      <c r="AS15" s="21">
        <v>1050</v>
      </c>
    </row>
    <row r="16" spans="2:45" x14ac:dyDescent="0.25">
      <c r="B16" s="24" t="s">
        <v>36</v>
      </c>
      <c r="C16" s="59">
        <v>5965</v>
      </c>
      <c r="D16" s="50" t="s">
        <v>50</v>
      </c>
      <c r="E16" s="51" t="s">
        <v>49</v>
      </c>
      <c r="F16" s="61">
        <f t="shared" ref="F16:F79" si="4">SUM(G16:AN16)</f>
        <v>10679</v>
      </c>
      <c r="G16" s="61">
        <v>109</v>
      </c>
      <c r="H16" s="61">
        <v>123</v>
      </c>
      <c r="I16" s="61">
        <v>138</v>
      </c>
      <c r="J16" s="61">
        <v>139</v>
      </c>
      <c r="K16" s="61">
        <v>145</v>
      </c>
      <c r="L16" s="61">
        <v>148</v>
      </c>
      <c r="M16" s="61">
        <v>156</v>
      </c>
      <c r="N16" s="61">
        <v>152</v>
      </c>
      <c r="O16" s="61">
        <v>138</v>
      </c>
      <c r="P16" s="61">
        <v>119</v>
      </c>
      <c r="Q16" s="61">
        <v>134</v>
      </c>
      <c r="R16" s="61">
        <v>132</v>
      </c>
      <c r="S16" s="61">
        <v>141</v>
      </c>
      <c r="T16" s="61">
        <v>133</v>
      </c>
      <c r="U16" s="61">
        <v>122</v>
      </c>
      <c r="V16" s="61">
        <v>156</v>
      </c>
      <c r="W16" s="61">
        <v>154</v>
      </c>
      <c r="X16" s="61">
        <v>156</v>
      </c>
      <c r="Y16" s="61">
        <v>150</v>
      </c>
      <c r="Z16" s="61">
        <v>142</v>
      </c>
      <c r="AA16" s="61">
        <v>756</v>
      </c>
      <c r="AB16" s="61">
        <v>946</v>
      </c>
      <c r="AC16" s="61">
        <v>876</v>
      </c>
      <c r="AD16" s="61">
        <v>801</v>
      </c>
      <c r="AE16" s="61">
        <v>781</v>
      </c>
      <c r="AF16" s="61">
        <v>739</v>
      </c>
      <c r="AG16" s="61">
        <v>684</v>
      </c>
      <c r="AH16" s="61">
        <v>628</v>
      </c>
      <c r="AI16" s="61">
        <v>519</v>
      </c>
      <c r="AJ16" s="61">
        <v>398</v>
      </c>
      <c r="AK16" s="61">
        <v>300</v>
      </c>
      <c r="AL16" s="61">
        <v>195</v>
      </c>
      <c r="AM16" s="61">
        <v>131</v>
      </c>
      <c r="AN16" s="61">
        <v>138</v>
      </c>
      <c r="AO16" s="61">
        <v>5</v>
      </c>
      <c r="AP16" s="61">
        <v>52</v>
      </c>
      <c r="AQ16" s="61">
        <v>57</v>
      </c>
      <c r="AR16" s="61">
        <v>151</v>
      </c>
      <c r="AS16" s="21">
        <v>509</v>
      </c>
    </row>
    <row r="17" spans="2:45" x14ac:dyDescent="0.25">
      <c r="B17" s="24" t="s">
        <v>36</v>
      </c>
      <c r="C17" s="59">
        <v>5923</v>
      </c>
      <c r="D17" s="50" t="s">
        <v>51</v>
      </c>
      <c r="E17" s="51" t="s">
        <v>49</v>
      </c>
      <c r="F17" s="61">
        <f t="shared" si="4"/>
        <v>13096</v>
      </c>
      <c r="G17" s="61">
        <v>134</v>
      </c>
      <c r="H17" s="61">
        <v>151</v>
      </c>
      <c r="I17" s="61">
        <v>170</v>
      </c>
      <c r="J17" s="61">
        <v>170</v>
      </c>
      <c r="K17" s="61">
        <v>177</v>
      </c>
      <c r="L17" s="61">
        <v>182</v>
      </c>
      <c r="M17" s="61">
        <v>192</v>
      </c>
      <c r="N17" s="61">
        <v>186</v>
      </c>
      <c r="O17" s="61">
        <v>169</v>
      </c>
      <c r="P17" s="61">
        <v>146</v>
      </c>
      <c r="Q17" s="61">
        <v>165</v>
      </c>
      <c r="R17" s="61">
        <v>162</v>
      </c>
      <c r="S17" s="61">
        <v>172</v>
      </c>
      <c r="T17" s="61">
        <v>163</v>
      </c>
      <c r="U17" s="61">
        <v>149</v>
      </c>
      <c r="V17" s="61">
        <v>191</v>
      </c>
      <c r="W17" s="61">
        <v>189</v>
      </c>
      <c r="X17" s="61">
        <v>191</v>
      </c>
      <c r="Y17" s="61">
        <v>183</v>
      </c>
      <c r="Z17" s="61">
        <v>174</v>
      </c>
      <c r="AA17" s="61">
        <v>928</v>
      </c>
      <c r="AB17" s="61">
        <v>1160</v>
      </c>
      <c r="AC17" s="61">
        <v>1074</v>
      </c>
      <c r="AD17" s="61">
        <v>982</v>
      </c>
      <c r="AE17" s="61">
        <v>958</v>
      </c>
      <c r="AF17" s="61">
        <v>906</v>
      </c>
      <c r="AG17" s="61">
        <v>839</v>
      </c>
      <c r="AH17" s="61">
        <v>771</v>
      </c>
      <c r="AI17" s="61">
        <v>637</v>
      </c>
      <c r="AJ17" s="61">
        <v>488</v>
      </c>
      <c r="AK17" s="61">
        <v>368</v>
      </c>
      <c r="AL17" s="61">
        <v>239</v>
      </c>
      <c r="AM17" s="61">
        <v>161</v>
      </c>
      <c r="AN17" s="61">
        <v>169</v>
      </c>
      <c r="AO17" s="61">
        <v>7</v>
      </c>
      <c r="AP17" s="61">
        <v>63</v>
      </c>
      <c r="AQ17" s="61">
        <v>70</v>
      </c>
      <c r="AR17" s="61">
        <v>185</v>
      </c>
      <c r="AS17" s="21">
        <v>624</v>
      </c>
    </row>
    <row r="18" spans="2:45" x14ac:dyDescent="0.25">
      <c r="B18" s="24" t="s">
        <v>36</v>
      </c>
      <c r="C18" s="59">
        <v>5919</v>
      </c>
      <c r="D18" s="50" t="s">
        <v>52</v>
      </c>
      <c r="E18" s="51" t="s">
        <v>49</v>
      </c>
      <c r="F18" s="61">
        <f t="shared" si="4"/>
        <v>8478</v>
      </c>
      <c r="G18" s="61">
        <v>87</v>
      </c>
      <c r="H18" s="61">
        <v>98</v>
      </c>
      <c r="I18" s="61">
        <v>110</v>
      </c>
      <c r="J18" s="61">
        <v>110</v>
      </c>
      <c r="K18" s="61">
        <v>115</v>
      </c>
      <c r="L18" s="61">
        <v>118</v>
      </c>
      <c r="M18" s="61">
        <v>124</v>
      </c>
      <c r="N18" s="61">
        <v>120</v>
      </c>
      <c r="O18" s="61">
        <v>109</v>
      </c>
      <c r="P18" s="61">
        <v>95</v>
      </c>
      <c r="Q18" s="61">
        <v>107</v>
      </c>
      <c r="R18" s="61">
        <v>105</v>
      </c>
      <c r="S18" s="61">
        <v>112</v>
      </c>
      <c r="T18" s="61">
        <v>105</v>
      </c>
      <c r="U18" s="61">
        <v>97</v>
      </c>
      <c r="V18" s="61">
        <v>124</v>
      </c>
      <c r="W18" s="61">
        <v>123</v>
      </c>
      <c r="X18" s="61">
        <v>124</v>
      </c>
      <c r="Y18" s="61">
        <v>119</v>
      </c>
      <c r="Z18" s="61">
        <v>112</v>
      </c>
      <c r="AA18" s="61">
        <v>600</v>
      </c>
      <c r="AB18" s="61">
        <v>751</v>
      </c>
      <c r="AC18" s="61">
        <v>695</v>
      </c>
      <c r="AD18" s="61">
        <v>636</v>
      </c>
      <c r="AE18" s="61">
        <v>620</v>
      </c>
      <c r="AF18" s="61">
        <v>586</v>
      </c>
      <c r="AG18" s="61">
        <v>543</v>
      </c>
      <c r="AH18" s="61">
        <v>499</v>
      </c>
      <c r="AI18" s="61">
        <v>412</v>
      </c>
      <c r="AJ18" s="61">
        <v>316</v>
      </c>
      <c r="AK18" s="61">
        <v>238</v>
      </c>
      <c r="AL18" s="61">
        <v>155</v>
      </c>
      <c r="AM18" s="61">
        <v>104</v>
      </c>
      <c r="AN18" s="61">
        <v>109</v>
      </c>
      <c r="AO18" s="61">
        <v>4</v>
      </c>
      <c r="AP18" s="61">
        <v>41</v>
      </c>
      <c r="AQ18" s="61">
        <v>46</v>
      </c>
      <c r="AR18" s="61">
        <v>120</v>
      </c>
      <c r="AS18" s="21">
        <v>404</v>
      </c>
    </row>
    <row r="19" spans="2:45" x14ac:dyDescent="0.25">
      <c r="B19" s="24" t="s">
        <v>36</v>
      </c>
      <c r="C19" s="59">
        <v>26996</v>
      </c>
      <c r="D19" s="54" t="s">
        <v>53</v>
      </c>
      <c r="E19" s="51" t="s">
        <v>54</v>
      </c>
      <c r="F19" s="4">
        <f t="shared" si="4"/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152">
        <v>0</v>
      </c>
    </row>
    <row r="20" spans="2:45" x14ac:dyDescent="0.25">
      <c r="B20" s="24" t="s">
        <v>36</v>
      </c>
      <c r="C20" s="59">
        <v>13261</v>
      </c>
      <c r="D20" s="50" t="s">
        <v>55</v>
      </c>
      <c r="E20" s="51" t="s">
        <v>54</v>
      </c>
      <c r="F20" s="61">
        <f t="shared" si="4"/>
        <v>7629</v>
      </c>
      <c r="G20" s="61">
        <v>78</v>
      </c>
      <c r="H20" s="61">
        <v>88</v>
      </c>
      <c r="I20" s="61">
        <v>99</v>
      </c>
      <c r="J20" s="61">
        <v>99</v>
      </c>
      <c r="K20" s="61">
        <v>103</v>
      </c>
      <c r="L20" s="61">
        <v>106</v>
      </c>
      <c r="M20" s="61">
        <v>112</v>
      </c>
      <c r="N20" s="61">
        <v>108</v>
      </c>
      <c r="O20" s="61">
        <v>98</v>
      </c>
      <c r="P20" s="61">
        <v>85</v>
      </c>
      <c r="Q20" s="61">
        <v>96</v>
      </c>
      <c r="R20" s="61">
        <v>95</v>
      </c>
      <c r="S20" s="61">
        <v>100</v>
      </c>
      <c r="T20" s="61">
        <v>95</v>
      </c>
      <c r="U20" s="61">
        <v>87</v>
      </c>
      <c r="V20" s="61">
        <v>111</v>
      </c>
      <c r="W20" s="61">
        <v>110</v>
      </c>
      <c r="X20" s="61">
        <v>111</v>
      </c>
      <c r="Y20" s="61">
        <v>107</v>
      </c>
      <c r="Z20" s="61">
        <v>101</v>
      </c>
      <c r="AA20" s="61">
        <v>541</v>
      </c>
      <c r="AB20" s="61">
        <v>676</v>
      </c>
      <c r="AC20" s="61">
        <v>626</v>
      </c>
      <c r="AD20" s="61">
        <v>572</v>
      </c>
      <c r="AE20" s="61">
        <v>558</v>
      </c>
      <c r="AF20" s="61">
        <v>528</v>
      </c>
      <c r="AG20" s="61">
        <v>489</v>
      </c>
      <c r="AH20" s="61">
        <v>449</v>
      </c>
      <c r="AI20" s="61">
        <v>371</v>
      </c>
      <c r="AJ20" s="61">
        <v>284</v>
      </c>
      <c r="AK20" s="61">
        <v>215</v>
      </c>
      <c r="AL20" s="61">
        <v>139</v>
      </c>
      <c r="AM20" s="61">
        <v>94</v>
      </c>
      <c r="AN20" s="61">
        <v>98</v>
      </c>
      <c r="AO20" s="61">
        <v>4</v>
      </c>
      <c r="AP20" s="61">
        <v>37</v>
      </c>
      <c r="AQ20" s="61">
        <v>41</v>
      </c>
      <c r="AR20" s="61">
        <v>108</v>
      </c>
      <c r="AS20" s="21">
        <v>364</v>
      </c>
    </row>
    <row r="21" spans="2:45" x14ac:dyDescent="0.25">
      <c r="B21" s="24" t="s">
        <v>36</v>
      </c>
      <c r="C21" s="59">
        <v>5967</v>
      </c>
      <c r="D21" s="50" t="s">
        <v>56</v>
      </c>
      <c r="E21" s="51" t="s">
        <v>49</v>
      </c>
      <c r="F21" s="61">
        <f t="shared" si="4"/>
        <v>4959</v>
      </c>
      <c r="G21" s="61">
        <v>51</v>
      </c>
      <c r="H21" s="61">
        <v>57</v>
      </c>
      <c r="I21" s="61">
        <v>64</v>
      </c>
      <c r="J21" s="61">
        <v>64</v>
      </c>
      <c r="K21" s="61">
        <v>67</v>
      </c>
      <c r="L21" s="61">
        <v>69</v>
      </c>
      <c r="M21" s="61">
        <v>73</v>
      </c>
      <c r="N21" s="61">
        <v>70</v>
      </c>
      <c r="O21" s="61">
        <v>64</v>
      </c>
      <c r="P21" s="61">
        <v>55</v>
      </c>
      <c r="Q21" s="61">
        <v>62</v>
      </c>
      <c r="R21" s="61">
        <v>61</v>
      </c>
      <c r="S21" s="61">
        <v>65</v>
      </c>
      <c r="T21" s="61">
        <v>62</v>
      </c>
      <c r="U21" s="61">
        <v>57</v>
      </c>
      <c r="V21" s="61">
        <v>72</v>
      </c>
      <c r="W21" s="61">
        <v>72</v>
      </c>
      <c r="X21" s="61">
        <v>72</v>
      </c>
      <c r="Y21" s="61">
        <v>69</v>
      </c>
      <c r="Z21" s="61">
        <v>66</v>
      </c>
      <c r="AA21" s="61">
        <v>351</v>
      </c>
      <c r="AB21" s="61">
        <v>439</v>
      </c>
      <c r="AC21" s="61">
        <v>407</v>
      </c>
      <c r="AD21" s="61">
        <v>372</v>
      </c>
      <c r="AE21" s="61">
        <v>363</v>
      </c>
      <c r="AF21" s="61">
        <v>343</v>
      </c>
      <c r="AG21" s="61">
        <v>318</v>
      </c>
      <c r="AH21" s="61">
        <v>292</v>
      </c>
      <c r="AI21" s="61">
        <v>241</v>
      </c>
      <c r="AJ21" s="61">
        <v>185</v>
      </c>
      <c r="AK21" s="61">
        <v>140</v>
      </c>
      <c r="AL21" s="61">
        <v>91</v>
      </c>
      <c r="AM21" s="61">
        <v>61</v>
      </c>
      <c r="AN21" s="61">
        <v>64</v>
      </c>
      <c r="AO21" s="61">
        <v>3</v>
      </c>
      <c r="AP21" s="61">
        <v>24</v>
      </c>
      <c r="AQ21" s="61">
        <v>27</v>
      </c>
      <c r="AR21" s="61">
        <v>70</v>
      </c>
      <c r="AS21" s="21">
        <v>236</v>
      </c>
    </row>
    <row r="22" spans="2:45" x14ac:dyDescent="0.25">
      <c r="B22" s="24" t="s">
        <v>36</v>
      </c>
      <c r="C22" s="59">
        <v>5922</v>
      </c>
      <c r="D22" s="50" t="s">
        <v>57</v>
      </c>
      <c r="E22" s="51" t="s">
        <v>49</v>
      </c>
      <c r="F22" s="61">
        <f t="shared" si="4"/>
        <v>31915</v>
      </c>
      <c r="G22" s="61">
        <v>324</v>
      </c>
      <c r="H22" s="61">
        <v>366</v>
      </c>
      <c r="I22" s="61">
        <v>414</v>
      </c>
      <c r="J22" s="61">
        <v>414</v>
      </c>
      <c r="K22" s="61">
        <v>433</v>
      </c>
      <c r="L22" s="61">
        <v>441</v>
      </c>
      <c r="M22" s="61">
        <v>468</v>
      </c>
      <c r="N22" s="61">
        <v>454</v>
      </c>
      <c r="O22" s="61">
        <v>412</v>
      </c>
      <c r="P22" s="61">
        <v>359</v>
      </c>
      <c r="Q22" s="61">
        <v>401</v>
      </c>
      <c r="R22" s="61">
        <v>397</v>
      </c>
      <c r="S22" s="61">
        <v>420</v>
      </c>
      <c r="T22" s="61">
        <v>397</v>
      </c>
      <c r="U22" s="61">
        <v>364</v>
      </c>
      <c r="V22" s="61">
        <v>467</v>
      </c>
      <c r="W22" s="61">
        <v>461</v>
      </c>
      <c r="X22" s="61">
        <v>465</v>
      </c>
      <c r="Y22" s="61">
        <v>446</v>
      </c>
      <c r="Z22" s="61">
        <v>424</v>
      </c>
      <c r="AA22" s="61">
        <v>2260</v>
      </c>
      <c r="AB22" s="61">
        <v>2827</v>
      </c>
      <c r="AC22" s="61">
        <v>2618</v>
      </c>
      <c r="AD22" s="61">
        <v>2391</v>
      </c>
      <c r="AE22" s="61">
        <v>2336</v>
      </c>
      <c r="AF22" s="61">
        <v>2207</v>
      </c>
      <c r="AG22" s="61">
        <v>2046</v>
      </c>
      <c r="AH22" s="61">
        <v>1878</v>
      </c>
      <c r="AI22" s="61">
        <v>1553</v>
      </c>
      <c r="AJ22" s="61">
        <v>1188</v>
      </c>
      <c r="AK22" s="61">
        <v>898</v>
      </c>
      <c r="AL22" s="61">
        <v>582</v>
      </c>
      <c r="AM22" s="61">
        <v>392</v>
      </c>
      <c r="AN22" s="61">
        <v>412</v>
      </c>
      <c r="AO22" s="61">
        <v>16</v>
      </c>
      <c r="AP22" s="61">
        <v>154</v>
      </c>
      <c r="AQ22" s="61">
        <v>172</v>
      </c>
      <c r="AR22" s="61">
        <v>448</v>
      </c>
      <c r="AS22" s="21">
        <v>1519</v>
      </c>
    </row>
    <row r="23" spans="2:45" x14ac:dyDescent="0.25">
      <c r="B23" s="24" t="s">
        <v>36</v>
      </c>
      <c r="C23" s="59">
        <v>27290</v>
      </c>
      <c r="D23" s="54" t="s">
        <v>58</v>
      </c>
      <c r="E23" s="51" t="s">
        <v>54</v>
      </c>
      <c r="F23" s="4">
        <f t="shared" si="4"/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152">
        <v>0</v>
      </c>
    </row>
    <row r="24" spans="2:45" x14ac:dyDescent="0.25">
      <c r="B24" s="24" t="s">
        <v>36</v>
      </c>
      <c r="C24" s="59">
        <v>5920</v>
      </c>
      <c r="D24" s="50" t="s">
        <v>59</v>
      </c>
      <c r="E24" s="51" t="s">
        <v>49</v>
      </c>
      <c r="F24" s="61">
        <f t="shared" si="4"/>
        <v>15234</v>
      </c>
      <c r="G24" s="61">
        <v>156</v>
      </c>
      <c r="H24" s="61">
        <v>175</v>
      </c>
      <c r="I24" s="61">
        <v>197</v>
      </c>
      <c r="J24" s="61">
        <v>198</v>
      </c>
      <c r="K24" s="61">
        <v>206</v>
      </c>
      <c r="L24" s="61">
        <v>211</v>
      </c>
      <c r="M24" s="61">
        <v>223</v>
      </c>
      <c r="N24" s="61">
        <v>216</v>
      </c>
      <c r="O24" s="61">
        <v>196</v>
      </c>
      <c r="P24" s="61">
        <v>170</v>
      </c>
      <c r="Q24" s="61">
        <v>192</v>
      </c>
      <c r="R24" s="61">
        <v>189</v>
      </c>
      <c r="S24" s="61">
        <v>201</v>
      </c>
      <c r="T24" s="61">
        <v>190</v>
      </c>
      <c r="U24" s="61">
        <v>174</v>
      </c>
      <c r="V24" s="61">
        <v>223</v>
      </c>
      <c r="W24" s="61">
        <v>220</v>
      </c>
      <c r="X24" s="61">
        <v>222</v>
      </c>
      <c r="Y24" s="61">
        <v>213</v>
      </c>
      <c r="Z24" s="61">
        <v>202</v>
      </c>
      <c r="AA24" s="61">
        <v>1079</v>
      </c>
      <c r="AB24" s="61">
        <v>1349</v>
      </c>
      <c r="AC24" s="61">
        <v>1250</v>
      </c>
      <c r="AD24" s="61">
        <v>1142</v>
      </c>
      <c r="AE24" s="61">
        <v>1115</v>
      </c>
      <c r="AF24" s="61">
        <v>1054</v>
      </c>
      <c r="AG24" s="61">
        <v>976</v>
      </c>
      <c r="AH24" s="61">
        <v>896</v>
      </c>
      <c r="AI24" s="61">
        <v>741</v>
      </c>
      <c r="AJ24" s="61">
        <v>568</v>
      </c>
      <c r="AK24" s="61">
        <v>428</v>
      </c>
      <c r="AL24" s="61">
        <v>278</v>
      </c>
      <c r="AM24" s="61">
        <v>187</v>
      </c>
      <c r="AN24" s="61">
        <v>197</v>
      </c>
      <c r="AO24" s="61">
        <v>8</v>
      </c>
      <c r="AP24" s="61">
        <v>74</v>
      </c>
      <c r="AQ24" s="61">
        <v>82</v>
      </c>
      <c r="AR24" s="61">
        <v>215</v>
      </c>
      <c r="AS24" s="21">
        <v>726</v>
      </c>
    </row>
    <row r="25" spans="2:45" x14ac:dyDescent="0.25">
      <c r="B25" s="24" t="s">
        <v>36</v>
      </c>
      <c r="C25" s="59">
        <v>5921</v>
      </c>
      <c r="D25" s="50" t="s">
        <v>60</v>
      </c>
      <c r="E25" s="51" t="s">
        <v>49</v>
      </c>
      <c r="F25" s="61">
        <f t="shared" si="4"/>
        <v>5826</v>
      </c>
      <c r="G25" s="61">
        <v>60</v>
      </c>
      <c r="H25" s="61">
        <v>67</v>
      </c>
      <c r="I25" s="61">
        <v>75</v>
      </c>
      <c r="J25" s="61">
        <v>76</v>
      </c>
      <c r="K25" s="61">
        <v>79</v>
      </c>
      <c r="L25" s="61">
        <v>81</v>
      </c>
      <c r="M25" s="61">
        <v>85</v>
      </c>
      <c r="N25" s="61">
        <v>83</v>
      </c>
      <c r="O25" s="61">
        <v>75</v>
      </c>
      <c r="P25" s="61">
        <v>65</v>
      </c>
      <c r="Q25" s="61">
        <v>73</v>
      </c>
      <c r="R25" s="61">
        <v>72</v>
      </c>
      <c r="S25" s="61">
        <v>77</v>
      </c>
      <c r="T25" s="61">
        <v>72</v>
      </c>
      <c r="U25" s="61">
        <v>66</v>
      </c>
      <c r="V25" s="61">
        <v>85</v>
      </c>
      <c r="W25" s="61">
        <v>84</v>
      </c>
      <c r="X25" s="61">
        <v>85</v>
      </c>
      <c r="Y25" s="61">
        <v>82</v>
      </c>
      <c r="Z25" s="61">
        <v>77</v>
      </c>
      <c r="AA25" s="61">
        <v>413</v>
      </c>
      <c r="AB25" s="61">
        <v>516</v>
      </c>
      <c r="AC25" s="61">
        <v>478</v>
      </c>
      <c r="AD25" s="61">
        <v>437</v>
      </c>
      <c r="AE25" s="61">
        <v>426</v>
      </c>
      <c r="AF25" s="61">
        <v>403</v>
      </c>
      <c r="AG25" s="61">
        <v>374</v>
      </c>
      <c r="AH25" s="61">
        <v>343</v>
      </c>
      <c r="AI25" s="61">
        <v>283</v>
      </c>
      <c r="AJ25" s="61">
        <v>217</v>
      </c>
      <c r="AK25" s="61">
        <v>164</v>
      </c>
      <c r="AL25" s="61">
        <v>106</v>
      </c>
      <c r="AM25" s="61">
        <v>72</v>
      </c>
      <c r="AN25" s="61">
        <v>75</v>
      </c>
      <c r="AO25" s="61">
        <v>3</v>
      </c>
      <c r="AP25" s="61">
        <v>28</v>
      </c>
      <c r="AQ25" s="61">
        <v>31</v>
      </c>
      <c r="AR25" s="61">
        <v>82</v>
      </c>
      <c r="AS25" s="21">
        <v>278</v>
      </c>
    </row>
    <row r="26" spans="2:45" x14ac:dyDescent="0.25">
      <c r="B26" s="20" t="s">
        <v>42</v>
      </c>
      <c r="C26" s="59">
        <v>5924</v>
      </c>
      <c r="D26" s="50" t="s">
        <v>61</v>
      </c>
      <c r="E26" s="51" t="s">
        <v>49</v>
      </c>
      <c r="F26" s="61">
        <f t="shared" si="4"/>
        <v>10499</v>
      </c>
      <c r="G26" s="61">
        <v>112</v>
      </c>
      <c r="H26" s="61">
        <v>114</v>
      </c>
      <c r="I26" s="61">
        <v>115</v>
      </c>
      <c r="J26" s="61">
        <v>132</v>
      </c>
      <c r="K26" s="61">
        <v>139</v>
      </c>
      <c r="L26" s="61">
        <v>153</v>
      </c>
      <c r="M26" s="61">
        <v>153</v>
      </c>
      <c r="N26" s="61">
        <v>159</v>
      </c>
      <c r="O26" s="61">
        <v>162</v>
      </c>
      <c r="P26" s="61">
        <v>120</v>
      </c>
      <c r="Q26" s="61">
        <v>138</v>
      </c>
      <c r="R26" s="61">
        <v>133</v>
      </c>
      <c r="S26" s="61">
        <v>140</v>
      </c>
      <c r="T26" s="61">
        <v>129</v>
      </c>
      <c r="U26" s="61">
        <v>121</v>
      </c>
      <c r="V26" s="61">
        <v>147</v>
      </c>
      <c r="W26" s="61">
        <v>153</v>
      </c>
      <c r="X26" s="61">
        <v>148</v>
      </c>
      <c r="Y26" s="61">
        <v>134</v>
      </c>
      <c r="Z26" s="61">
        <v>136</v>
      </c>
      <c r="AA26" s="61">
        <v>733</v>
      </c>
      <c r="AB26" s="61">
        <v>956</v>
      </c>
      <c r="AC26" s="61">
        <v>953</v>
      </c>
      <c r="AD26" s="61">
        <v>862</v>
      </c>
      <c r="AE26" s="61">
        <v>861</v>
      </c>
      <c r="AF26" s="61">
        <v>778</v>
      </c>
      <c r="AG26" s="61">
        <v>631</v>
      </c>
      <c r="AH26" s="61">
        <v>512</v>
      </c>
      <c r="AI26" s="61">
        <v>423</v>
      </c>
      <c r="AJ26" s="61">
        <v>359</v>
      </c>
      <c r="AK26" s="61">
        <v>304</v>
      </c>
      <c r="AL26" s="61">
        <v>195</v>
      </c>
      <c r="AM26" s="61">
        <v>105</v>
      </c>
      <c r="AN26" s="61">
        <v>89</v>
      </c>
      <c r="AO26" s="61">
        <v>4</v>
      </c>
      <c r="AP26" s="61">
        <v>51</v>
      </c>
      <c r="AQ26" s="61">
        <v>61</v>
      </c>
      <c r="AR26" s="61">
        <v>145</v>
      </c>
      <c r="AS26" s="21">
        <v>537</v>
      </c>
    </row>
    <row r="27" spans="2:45" x14ac:dyDescent="0.25">
      <c r="B27" s="20" t="s">
        <v>42</v>
      </c>
      <c r="C27" s="59">
        <v>5925</v>
      </c>
      <c r="D27" s="50" t="s">
        <v>62</v>
      </c>
      <c r="E27" s="51" t="s">
        <v>54</v>
      </c>
      <c r="F27" s="61">
        <f t="shared" si="4"/>
        <v>5756</v>
      </c>
      <c r="G27" s="61">
        <v>61</v>
      </c>
      <c r="H27" s="61">
        <v>63</v>
      </c>
      <c r="I27" s="61">
        <v>63</v>
      </c>
      <c r="J27" s="61">
        <v>72</v>
      </c>
      <c r="K27" s="61">
        <v>76</v>
      </c>
      <c r="L27" s="61">
        <v>84</v>
      </c>
      <c r="M27" s="61">
        <v>84</v>
      </c>
      <c r="N27" s="61">
        <v>87</v>
      </c>
      <c r="O27" s="61">
        <v>89</v>
      </c>
      <c r="P27" s="61">
        <v>66</v>
      </c>
      <c r="Q27" s="61">
        <v>75</v>
      </c>
      <c r="R27" s="61">
        <v>73</v>
      </c>
      <c r="S27" s="61">
        <v>77</v>
      </c>
      <c r="T27" s="61">
        <v>71</v>
      </c>
      <c r="U27" s="61">
        <v>66</v>
      </c>
      <c r="V27" s="61">
        <v>80</v>
      </c>
      <c r="W27" s="61">
        <v>84</v>
      </c>
      <c r="X27" s="61">
        <v>81</v>
      </c>
      <c r="Y27" s="61">
        <v>73</v>
      </c>
      <c r="Z27" s="61">
        <v>75</v>
      </c>
      <c r="AA27" s="61">
        <v>402</v>
      </c>
      <c r="AB27" s="61">
        <v>524</v>
      </c>
      <c r="AC27" s="61">
        <v>523</v>
      </c>
      <c r="AD27" s="61">
        <v>472</v>
      </c>
      <c r="AE27" s="61">
        <v>472</v>
      </c>
      <c r="AF27" s="61">
        <v>427</v>
      </c>
      <c r="AG27" s="61">
        <v>346</v>
      </c>
      <c r="AH27" s="61">
        <v>281</v>
      </c>
      <c r="AI27" s="61">
        <v>232</v>
      </c>
      <c r="AJ27" s="61">
        <v>197</v>
      </c>
      <c r="AK27" s="61">
        <v>166</v>
      </c>
      <c r="AL27" s="61">
        <v>107</v>
      </c>
      <c r="AM27" s="61">
        <v>58</v>
      </c>
      <c r="AN27" s="61">
        <v>49</v>
      </c>
      <c r="AO27" s="61">
        <v>2</v>
      </c>
      <c r="AP27" s="61">
        <v>28</v>
      </c>
      <c r="AQ27" s="61">
        <v>33</v>
      </c>
      <c r="AR27" s="61">
        <v>79</v>
      </c>
      <c r="AS27" s="21">
        <v>294</v>
      </c>
    </row>
    <row r="28" spans="2:45" x14ac:dyDescent="0.25">
      <c r="B28" s="20" t="s">
        <v>42</v>
      </c>
      <c r="C28" s="59">
        <v>5852</v>
      </c>
      <c r="D28" s="50" t="s">
        <v>63</v>
      </c>
      <c r="E28" s="51" t="s">
        <v>49</v>
      </c>
      <c r="F28" s="61">
        <f t="shared" si="4"/>
        <v>22432</v>
      </c>
      <c r="G28" s="61">
        <v>241</v>
      </c>
      <c r="H28" s="61">
        <v>244</v>
      </c>
      <c r="I28" s="61">
        <v>246</v>
      </c>
      <c r="J28" s="61">
        <v>281</v>
      </c>
      <c r="K28" s="61">
        <v>298</v>
      </c>
      <c r="L28" s="61">
        <v>327</v>
      </c>
      <c r="M28" s="61">
        <v>328</v>
      </c>
      <c r="N28" s="61">
        <v>342</v>
      </c>
      <c r="O28" s="61">
        <v>346</v>
      </c>
      <c r="P28" s="61">
        <v>257</v>
      </c>
      <c r="Q28" s="61">
        <v>294</v>
      </c>
      <c r="R28" s="61">
        <v>284</v>
      </c>
      <c r="S28" s="61">
        <v>298</v>
      </c>
      <c r="T28" s="61">
        <v>274</v>
      </c>
      <c r="U28" s="61">
        <v>259</v>
      </c>
      <c r="V28" s="61">
        <v>314</v>
      </c>
      <c r="W28" s="61">
        <v>328</v>
      </c>
      <c r="X28" s="61">
        <v>314</v>
      </c>
      <c r="Y28" s="61">
        <v>286</v>
      </c>
      <c r="Z28" s="61">
        <v>291</v>
      </c>
      <c r="AA28" s="61">
        <v>1568</v>
      </c>
      <c r="AB28" s="61">
        <v>2044</v>
      </c>
      <c r="AC28" s="61">
        <v>2036</v>
      </c>
      <c r="AD28" s="61">
        <v>1840</v>
      </c>
      <c r="AE28" s="61">
        <v>1837</v>
      </c>
      <c r="AF28" s="61">
        <v>1663</v>
      </c>
      <c r="AG28" s="61">
        <v>1348</v>
      </c>
      <c r="AH28" s="61">
        <v>1093</v>
      </c>
      <c r="AI28" s="61">
        <v>902</v>
      </c>
      <c r="AJ28" s="61">
        <v>768</v>
      </c>
      <c r="AK28" s="61">
        <v>648</v>
      </c>
      <c r="AL28" s="61">
        <v>417</v>
      </c>
      <c r="AM28" s="61">
        <v>225</v>
      </c>
      <c r="AN28" s="61">
        <v>191</v>
      </c>
      <c r="AO28" s="61">
        <v>7</v>
      </c>
      <c r="AP28" s="61">
        <v>111</v>
      </c>
      <c r="AQ28" s="61">
        <v>130</v>
      </c>
      <c r="AR28" s="61">
        <v>310</v>
      </c>
      <c r="AS28" s="21">
        <v>1147</v>
      </c>
    </row>
    <row r="29" spans="2:45" x14ac:dyDescent="0.25">
      <c r="B29" s="20" t="s">
        <v>42</v>
      </c>
      <c r="C29" s="59">
        <v>5855</v>
      </c>
      <c r="D29" s="50" t="s">
        <v>64</v>
      </c>
      <c r="E29" s="51" t="s">
        <v>54</v>
      </c>
      <c r="F29" s="61">
        <f t="shared" si="4"/>
        <v>8818</v>
      </c>
      <c r="G29" s="61">
        <v>94</v>
      </c>
      <c r="H29" s="61">
        <v>96</v>
      </c>
      <c r="I29" s="61">
        <v>96</v>
      </c>
      <c r="J29" s="61">
        <v>111</v>
      </c>
      <c r="K29" s="61">
        <v>117</v>
      </c>
      <c r="L29" s="61">
        <v>128</v>
      </c>
      <c r="M29" s="61">
        <v>128</v>
      </c>
      <c r="N29" s="61">
        <v>134</v>
      </c>
      <c r="O29" s="61">
        <v>136</v>
      </c>
      <c r="P29" s="61">
        <v>101</v>
      </c>
      <c r="Q29" s="61">
        <v>116</v>
      </c>
      <c r="R29" s="61">
        <v>111</v>
      </c>
      <c r="S29" s="61">
        <v>117</v>
      </c>
      <c r="T29" s="61">
        <v>108</v>
      </c>
      <c r="U29" s="61">
        <v>102</v>
      </c>
      <c r="V29" s="61">
        <v>123</v>
      </c>
      <c r="W29" s="61">
        <v>129</v>
      </c>
      <c r="X29" s="61">
        <v>124</v>
      </c>
      <c r="Y29" s="61">
        <v>112</v>
      </c>
      <c r="Z29" s="61">
        <v>114</v>
      </c>
      <c r="AA29" s="61">
        <v>616</v>
      </c>
      <c r="AB29" s="61">
        <v>803</v>
      </c>
      <c r="AC29" s="61">
        <v>801</v>
      </c>
      <c r="AD29" s="61">
        <v>724</v>
      </c>
      <c r="AE29" s="61">
        <v>723</v>
      </c>
      <c r="AF29" s="61">
        <v>654</v>
      </c>
      <c r="AG29" s="61">
        <v>530</v>
      </c>
      <c r="AH29" s="61">
        <v>430</v>
      </c>
      <c r="AI29" s="61">
        <v>355</v>
      </c>
      <c r="AJ29" s="61">
        <v>302</v>
      </c>
      <c r="AK29" s="61">
        <v>255</v>
      </c>
      <c r="AL29" s="61">
        <v>164</v>
      </c>
      <c r="AM29" s="61">
        <v>89</v>
      </c>
      <c r="AN29" s="61">
        <v>75</v>
      </c>
      <c r="AO29" s="61">
        <v>3</v>
      </c>
      <c r="AP29" s="61">
        <v>43</v>
      </c>
      <c r="AQ29" s="61">
        <v>51</v>
      </c>
      <c r="AR29" s="61">
        <v>122</v>
      </c>
      <c r="AS29" s="21">
        <v>451</v>
      </c>
    </row>
    <row r="30" spans="2:45" x14ac:dyDescent="0.25">
      <c r="B30" s="20" t="s">
        <v>42</v>
      </c>
      <c r="C30" s="59">
        <v>29113</v>
      </c>
      <c r="D30" s="54" t="s">
        <v>65</v>
      </c>
      <c r="E30" s="51"/>
      <c r="F30" s="4">
        <f t="shared" si="4"/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152">
        <v>0</v>
      </c>
    </row>
    <row r="31" spans="2:45" x14ac:dyDescent="0.25">
      <c r="B31" s="20" t="s">
        <v>42</v>
      </c>
      <c r="C31" s="59">
        <v>5854</v>
      </c>
      <c r="D31" s="50" t="s">
        <v>66</v>
      </c>
      <c r="E31" s="51" t="s">
        <v>49</v>
      </c>
      <c r="F31" s="61">
        <f t="shared" si="4"/>
        <v>8465</v>
      </c>
      <c r="G31" s="61">
        <v>90</v>
      </c>
      <c r="H31" s="61">
        <v>92</v>
      </c>
      <c r="I31" s="61">
        <v>92</v>
      </c>
      <c r="J31" s="61">
        <v>106</v>
      </c>
      <c r="K31" s="61">
        <v>112</v>
      </c>
      <c r="L31" s="61">
        <v>123</v>
      </c>
      <c r="M31" s="61">
        <v>123</v>
      </c>
      <c r="N31" s="61">
        <v>128</v>
      </c>
      <c r="O31" s="61">
        <v>131</v>
      </c>
      <c r="P31" s="61">
        <v>97</v>
      </c>
      <c r="Q31" s="61">
        <v>111</v>
      </c>
      <c r="R31" s="61">
        <v>107</v>
      </c>
      <c r="S31" s="61">
        <v>113</v>
      </c>
      <c r="T31" s="61">
        <v>104</v>
      </c>
      <c r="U31" s="61">
        <v>97</v>
      </c>
      <c r="V31" s="61">
        <v>118</v>
      </c>
      <c r="W31" s="61">
        <v>124</v>
      </c>
      <c r="X31" s="61">
        <v>119</v>
      </c>
      <c r="Y31" s="61">
        <v>108</v>
      </c>
      <c r="Z31" s="61">
        <v>110</v>
      </c>
      <c r="AA31" s="61">
        <v>591</v>
      </c>
      <c r="AB31" s="61">
        <v>771</v>
      </c>
      <c r="AC31" s="61">
        <v>769</v>
      </c>
      <c r="AD31" s="61">
        <v>695</v>
      </c>
      <c r="AE31" s="61">
        <v>694</v>
      </c>
      <c r="AF31" s="61">
        <v>628</v>
      </c>
      <c r="AG31" s="61">
        <v>509</v>
      </c>
      <c r="AH31" s="61">
        <v>413</v>
      </c>
      <c r="AI31" s="61">
        <v>341</v>
      </c>
      <c r="AJ31" s="61">
        <v>290</v>
      </c>
      <c r="AK31" s="61">
        <v>245</v>
      </c>
      <c r="AL31" s="61">
        <v>157</v>
      </c>
      <c r="AM31" s="61">
        <v>85</v>
      </c>
      <c r="AN31" s="61">
        <v>72</v>
      </c>
      <c r="AO31" s="61">
        <v>3</v>
      </c>
      <c r="AP31" s="61">
        <v>41</v>
      </c>
      <c r="AQ31" s="61">
        <v>49</v>
      </c>
      <c r="AR31" s="61">
        <v>117</v>
      </c>
      <c r="AS31" s="21">
        <v>433</v>
      </c>
    </row>
    <row r="32" spans="2:45" x14ac:dyDescent="0.25">
      <c r="B32" s="20" t="s">
        <v>42</v>
      </c>
      <c r="C32" s="59">
        <v>6750</v>
      </c>
      <c r="D32" s="50" t="s">
        <v>67</v>
      </c>
      <c r="E32" s="51" t="s">
        <v>68</v>
      </c>
      <c r="F32" s="61">
        <f t="shared" si="4"/>
        <v>17478</v>
      </c>
      <c r="G32" s="61">
        <v>186</v>
      </c>
      <c r="H32" s="61">
        <v>190</v>
      </c>
      <c r="I32" s="61">
        <v>191</v>
      </c>
      <c r="J32" s="61">
        <v>220</v>
      </c>
      <c r="K32" s="61">
        <v>232</v>
      </c>
      <c r="L32" s="61">
        <v>255</v>
      </c>
      <c r="M32" s="61">
        <v>254</v>
      </c>
      <c r="N32" s="61">
        <v>265</v>
      </c>
      <c r="O32" s="61">
        <v>270</v>
      </c>
      <c r="P32" s="61">
        <v>200</v>
      </c>
      <c r="Q32" s="61">
        <v>229</v>
      </c>
      <c r="R32" s="61">
        <v>221</v>
      </c>
      <c r="S32" s="61">
        <v>232</v>
      </c>
      <c r="T32" s="61">
        <v>214</v>
      </c>
      <c r="U32" s="61">
        <v>201</v>
      </c>
      <c r="V32" s="61">
        <v>244</v>
      </c>
      <c r="W32" s="61">
        <v>255</v>
      </c>
      <c r="X32" s="61">
        <v>246</v>
      </c>
      <c r="Y32" s="61">
        <v>223</v>
      </c>
      <c r="Z32" s="61">
        <v>226</v>
      </c>
      <c r="AA32" s="61">
        <v>1221</v>
      </c>
      <c r="AB32" s="61">
        <v>1592</v>
      </c>
      <c r="AC32" s="61">
        <v>1587</v>
      </c>
      <c r="AD32" s="61">
        <v>1435</v>
      </c>
      <c r="AE32" s="61">
        <v>1433</v>
      </c>
      <c r="AF32" s="61">
        <v>1296</v>
      </c>
      <c r="AG32" s="61">
        <v>1050</v>
      </c>
      <c r="AH32" s="61">
        <v>853</v>
      </c>
      <c r="AI32" s="61">
        <v>704</v>
      </c>
      <c r="AJ32" s="61">
        <v>598</v>
      </c>
      <c r="AK32" s="61">
        <v>506</v>
      </c>
      <c r="AL32" s="61">
        <v>324</v>
      </c>
      <c r="AM32" s="61">
        <v>176</v>
      </c>
      <c r="AN32" s="61">
        <v>149</v>
      </c>
      <c r="AO32" s="61">
        <v>6</v>
      </c>
      <c r="AP32" s="61">
        <v>85</v>
      </c>
      <c r="AQ32" s="61">
        <v>101</v>
      </c>
      <c r="AR32" s="61">
        <v>241</v>
      </c>
      <c r="AS32" s="21">
        <v>894</v>
      </c>
    </row>
    <row r="33" spans="2:45" x14ac:dyDescent="0.25">
      <c r="B33" s="20" t="s">
        <v>42</v>
      </c>
      <c r="C33" s="59">
        <v>26999</v>
      </c>
      <c r="D33" s="54" t="s">
        <v>69</v>
      </c>
      <c r="E33" s="51" t="s">
        <v>54</v>
      </c>
      <c r="F33" s="4">
        <f t="shared" si="4"/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152">
        <v>0</v>
      </c>
    </row>
    <row r="34" spans="2:45" x14ac:dyDescent="0.25">
      <c r="B34" s="20" t="s">
        <v>42</v>
      </c>
      <c r="C34" s="59">
        <v>5853</v>
      </c>
      <c r="D34" s="50" t="s">
        <v>70</v>
      </c>
      <c r="E34" s="51" t="s">
        <v>49</v>
      </c>
      <c r="F34" s="61">
        <f t="shared" si="4"/>
        <v>19328</v>
      </c>
      <c r="G34" s="61">
        <v>206</v>
      </c>
      <c r="H34" s="61">
        <v>210</v>
      </c>
      <c r="I34" s="61">
        <v>211</v>
      </c>
      <c r="J34" s="61">
        <v>243</v>
      </c>
      <c r="K34" s="61">
        <v>256</v>
      </c>
      <c r="L34" s="61">
        <v>282</v>
      </c>
      <c r="M34" s="61">
        <v>281</v>
      </c>
      <c r="N34" s="61">
        <v>293</v>
      </c>
      <c r="O34" s="61">
        <v>299</v>
      </c>
      <c r="P34" s="61">
        <v>221</v>
      </c>
      <c r="Q34" s="61">
        <v>254</v>
      </c>
      <c r="R34" s="61">
        <v>244</v>
      </c>
      <c r="S34" s="61">
        <v>257</v>
      </c>
      <c r="T34" s="61">
        <v>237</v>
      </c>
      <c r="U34" s="61">
        <v>223</v>
      </c>
      <c r="V34" s="61">
        <v>270</v>
      </c>
      <c r="W34" s="61">
        <v>282</v>
      </c>
      <c r="X34" s="61">
        <v>272</v>
      </c>
      <c r="Y34" s="61">
        <v>246</v>
      </c>
      <c r="Z34" s="61">
        <v>250</v>
      </c>
      <c r="AA34" s="61">
        <v>1350</v>
      </c>
      <c r="AB34" s="61">
        <v>1760</v>
      </c>
      <c r="AC34" s="61">
        <v>1755</v>
      </c>
      <c r="AD34" s="61">
        <v>1587</v>
      </c>
      <c r="AE34" s="61">
        <v>1585</v>
      </c>
      <c r="AF34" s="61">
        <v>1433</v>
      </c>
      <c r="AG34" s="61">
        <v>1161</v>
      </c>
      <c r="AH34" s="61">
        <v>943</v>
      </c>
      <c r="AI34" s="61">
        <v>778</v>
      </c>
      <c r="AJ34" s="61">
        <v>662</v>
      </c>
      <c r="AK34" s="61">
        <v>559</v>
      </c>
      <c r="AL34" s="61">
        <v>359</v>
      </c>
      <c r="AM34" s="61">
        <v>194</v>
      </c>
      <c r="AN34" s="61">
        <v>165</v>
      </c>
      <c r="AO34" s="61">
        <v>7</v>
      </c>
      <c r="AP34" s="61">
        <v>94</v>
      </c>
      <c r="AQ34" s="61">
        <v>112</v>
      </c>
      <c r="AR34" s="61">
        <v>267</v>
      </c>
      <c r="AS34" s="21">
        <v>988</v>
      </c>
    </row>
    <row r="35" spans="2:45" x14ac:dyDescent="0.25">
      <c r="B35" s="20" t="s">
        <v>42</v>
      </c>
      <c r="C35" s="59">
        <v>5856</v>
      </c>
      <c r="D35" s="50" t="s">
        <v>71</v>
      </c>
      <c r="E35" s="51" t="s">
        <v>49</v>
      </c>
      <c r="F35" s="61">
        <f t="shared" si="4"/>
        <v>18159</v>
      </c>
      <c r="G35" s="61">
        <v>194</v>
      </c>
      <c r="H35" s="61">
        <v>197</v>
      </c>
      <c r="I35" s="61">
        <v>198</v>
      </c>
      <c r="J35" s="61">
        <v>228</v>
      </c>
      <c r="K35" s="61">
        <v>241</v>
      </c>
      <c r="L35" s="61">
        <v>265</v>
      </c>
      <c r="M35" s="61">
        <v>264</v>
      </c>
      <c r="N35" s="61">
        <v>275</v>
      </c>
      <c r="O35" s="61">
        <v>281</v>
      </c>
      <c r="P35" s="61">
        <v>208</v>
      </c>
      <c r="Q35" s="61">
        <v>238</v>
      </c>
      <c r="R35" s="61">
        <v>230</v>
      </c>
      <c r="S35" s="61">
        <v>241</v>
      </c>
      <c r="T35" s="61">
        <v>223</v>
      </c>
      <c r="U35" s="61">
        <v>209</v>
      </c>
      <c r="V35" s="61">
        <v>254</v>
      </c>
      <c r="W35" s="61">
        <v>265</v>
      </c>
      <c r="X35" s="61">
        <v>255</v>
      </c>
      <c r="Y35" s="61">
        <v>231</v>
      </c>
      <c r="Z35" s="61">
        <v>235</v>
      </c>
      <c r="AA35" s="61">
        <v>1269</v>
      </c>
      <c r="AB35" s="61">
        <v>1654</v>
      </c>
      <c r="AC35" s="61">
        <v>1649</v>
      </c>
      <c r="AD35" s="61">
        <v>1491</v>
      </c>
      <c r="AE35" s="61">
        <v>1489</v>
      </c>
      <c r="AF35" s="61">
        <v>1346</v>
      </c>
      <c r="AG35" s="61">
        <v>1091</v>
      </c>
      <c r="AH35" s="61">
        <v>886</v>
      </c>
      <c r="AI35" s="61">
        <v>731</v>
      </c>
      <c r="AJ35" s="61">
        <v>622</v>
      </c>
      <c r="AK35" s="61">
        <v>525</v>
      </c>
      <c r="AL35" s="61">
        <v>337</v>
      </c>
      <c r="AM35" s="61">
        <v>182</v>
      </c>
      <c r="AN35" s="61">
        <v>155</v>
      </c>
      <c r="AO35" s="61">
        <v>6</v>
      </c>
      <c r="AP35" s="61">
        <v>89</v>
      </c>
      <c r="AQ35" s="61">
        <v>105</v>
      </c>
      <c r="AR35" s="61">
        <v>251</v>
      </c>
      <c r="AS35" s="21">
        <v>929</v>
      </c>
    </row>
    <row r="36" spans="2:45" ht="15.75" thickBot="1" x14ac:dyDescent="0.3">
      <c r="B36" s="25" t="s">
        <v>42</v>
      </c>
      <c r="C36" s="59">
        <v>5857</v>
      </c>
      <c r="D36" s="55" t="s">
        <v>72</v>
      </c>
      <c r="E36" s="51" t="s">
        <v>54</v>
      </c>
      <c r="F36" s="61">
        <f t="shared" si="4"/>
        <v>16617</v>
      </c>
      <c r="G36" s="61">
        <v>177</v>
      </c>
      <c r="H36" s="61">
        <v>181</v>
      </c>
      <c r="I36" s="61">
        <v>181</v>
      </c>
      <c r="J36" s="61">
        <v>209</v>
      </c>
      <c r="K36" s="61">
        <v>220</v>
      </c>
      <c r="L36" s="61">
        <v>242</v>
      </c>
      <c r="M36" s="61">
        <v>242</v>
      </c>
      <c r="N36" s="61">
        <v>252</v>
      </c>
      <c r="O36" s="61">
        <v>257</v>
      </c>
      <c r="P36" s="61">
        <v>190</v>
      </c>
      <c r="Q36" s="61">
        <v>218</v>
      </c>
      <c r="R36" s="61">
        <v>210</v>
      </c>
      <c r="S36" s="61">
        <v>221</v>
      </c>
      <c r="T36" s="61">
        <v>204</v>
      </c>
      <c r="U36" s="61">
        <v>191</v>
      </c>
      <c r="V36" s="61">
        <v>232</v>
      </c>
      <c r="W36" s="61">
        <v>243</v>
      </c>
      <c r="X36" s="61">
        <v>234</v>
      </c>
      <c r="Y36" s="61">
        <v>212</v>
      </c>
      <c r="Z36" s="61">
        <v>215</v>
      </c>
      <c r="AA36" s="61">
        <v>1161</v>
      </c>
      <c r="AB36" s="61">
        <v>1513</v>
      </c>
      <c r="AC36" s="61">
        <v>1509</v>
      </c>
      <c r="AD36" s="61">
        <v>1364</v>
      </c>
      <c r="AE36" s="61">
        <v>1362</v>
      </c>
      <c r="AF36" s="61">
        <v>1232</v>
      </c>
      <c r="AG36" s="61">
        <v>998</v>
      </c>
      <c r="AH36" s="61">
        <v>811</v>
      </c>
      <c r="AI36" s="61">
        <v>669</v>
      </c>
      <c r="AJ36" s="61">
        <v>569</v>
      </c>
      <c r="AK36" s="61">
        <v>481</v>
      </c>
      <c r="AL36" s="61">
        <v>308</v>
      </c>
      <c r="AM36" s="61">
        <v>167</v>
      </c>
      <c r="AN36" s="61">
        <v>142</v>
      </c>
      <c r="AO36" s="61">
        <v>6</v>
      </c>
      <c r="AP36" s="61">
        <v>81</v>
      </c>
      <c r="AQ36" s="61">
        <v>96</v>
      </c>
      <c r="AR36" s="61">
        <v>229</v>
      </c>
      <c r="AS36" s="21">
        <v>850</v>
      </c>
    </row>
    <row r="37" spans="2:45" ht="15.75" thickBot="1" x14ac:dyDescent="0.3">
      <c r="B37" s="9" t="s">
        <v>30</v>
      </c>
      <c r="C37" s="5" t="s">
        <v>31</v>
      </c>
      <c r="D37" s="5" t="s">
        <v>73</v>
      </c>
      <c r="E37" s="6"/>
      <c r="F37" s="11">
        <f>SUM(F38:F48)</f>
        <v>165077</v>
      </c>
      <c r="G37" s="11">
        <f t="shared" ref="G37:AS37" si="5">SUM(G38:G48)</f>
        <v>1570</v>
      </c>
      <c r="H37" s="11">
        <f t="shared" si="5"/>
        <v>1805</v>
      </c>
      <c r="I37" s="11">
        <f t="shared" si="5"/>
        <v>2099</v>
      </c>
      <c r="J37" s="11">
        <f t="shared" si="5"/>
        <v>1919</v>
      </c>
      <c r="K37" s="11">
        <f t="shared" si="5"/>
        <v>2060</v>
      </c>
      <c r="L37" s="11">
        <f t="shared" si="5"/>
        <v>2149</v>
      </c>
      <c r="M37" s="11">
        <f t="shared" si="5"/>
        <v>2603</v>
      </c>
      <c r="N37" s="11">
        <f t="shared" si="5"/>
        <v>2538</v>
      </c>
      <c r="O37" s="11">
        <f t="shared" si="5"/>
        <v>2458</v>
      </c>
      <c r="P37" s="11">
        <f t="shared" si="5"/>
        <v>1948</v>
      </c>
      <c r="Q37" s="11">
        <f t="shared" si="5"/>
        <v>2158</v>
      </c>
      <c r="R37" s="11">
        <f t="shared" si="5"/>
        <v>2138</v>
      </c>
      <c r="S37" s="11">
        <f t="shared" si="5"/>
        <v>2122</v>
      </c>
      <c r="T37" s="11">
        <f t="shared" si="5"/>
        <v>2174</v>
      </c>
      <c r="U37" s="11">
        <f t="shared" si="5"/>
        <v>2003</v>
      </c>
      <c r="V37" s="11">
        <f t="shared" si="5"/>
        <v>2521</v>
      </c>
      <c r="W37" s="11">
        <f t="shared" si="5"/>
        <v>2532</v>
      </c>
      <c r="X37" s="11">
        <f t="shared" si="5"/>
        <v>2470</v>
      </c>
      <c r="Y37" s="11">
        <f t="shared" si="5"/>
        <v>2396</v>
      </c>
      <c r="Z37" s="11">
        <f t="shared" si="5"/>
        <v>2327</v>
      </c>
      <c r="AA37" s="11">
        <f t="shared" si="5"/>
        <v>12501</v>
      </c>
      <c r="AB37" s="11">
        <f t="shared" si="5"/>
        <v>15736</v>
      </c>
      <c r="AC37" s="11">
        <f t="shared" si="5"/>
        <v>15054</v>
      </c>
      <c r="AD37" s="11">
        <f t="shared" si="5"/>
        <v>13059</v>
      </c>
      <c r="AE37" s="11">
        <f t="shared" si="5"/>
        <v>12688</v>
      </c>
      <c r="AF37" s="11">
        <f t="shared" si="5"/>
        <v>11551</v>
      </c>
      <c r="AG37" s="11">
        <f t="shared" si="5"/>
        <v>10279</v>
      </c>
      <c r="AH37" s="11">
        <f t="shared" si="5"/>
        <v>8680</v>
      </c>
      <c r="AI37" s="11">
        <f t="shared" si="5"/>
        <v>6774</v>
      </c>
      <c r="AJ37" s="11">
        <f t="shared" si="5"/>
        <v>5202</v>
      </c>
      <c r="AK37" s="11">
        <f t="shared" si="5"/>
        <v>4028</v>
      </c>
      <c r="AL37" s="11">
        <f t="shared" si="5"/>
        <v>2496</v>
      </c>
      <c r="AM37" s="11">
        <f t="shared" si="5"/>
        <v>1558</v>
      </c>
      <c r="AN37" s="11">
        <f t="shared" si="5"/>
        <v>1481</v>
      </c>
      <c r="AO37" s="11">
        <f t="shared" si="5"/>
        <v>51</v>
      </c>
      <c r="AP37" s="11">
        <f t="shared" si="5"/>
        <v>688</v>
      </c>
      <c r="AQ37" s="11">
        <f t="shared" si="5"/>
        <v>883</v>
      </c>
      <c r="AR37" s="11">
        <f t="shared" si="5"/>
        <v>2153</v>
      </c>
      <c r="AS37" s="22">
        <f t="shared" si="5"/>
        <v>7463</v>
      </c>
    </row>
    <row r="38" spans="2:45" x14ac:dyDescent="0.25">
      <c r="B38" s="23" t="s">
        <v>33</v>
      </c>
      <c r="C38" s="60">
        <v>5931</v>
      </c>
      <c r="D38" s="52" t="s">
        <v>74</v>
      </c>
      <c r="E38" s="53" t="s">
        <v>54</v>
      </c>
      <c r="F38" s="61">
        <f t="shared" si="4"/>
        <v>12284</v>
      </c>
      <c r="G38" s="61">
        <v>117</v>
      </c>
      <c r="H38" s="61">
        <v>134</v>
      </c>
      <c r="I38" s="61">
        <v>156</v>
      </c>
      <c r="J38" s="61">
        <v>143</v>
      </c>
      <c r="K38" s="61">
        <v>153</v>
      </c>
      <c r="L38" s="61">
        <v>160</v>
      </c>
      <c r="M38" s="61">
        <v>194</v>
      </c>
      <c r="N38" s="61">
        <v>189</v>
      </c>
      <c r="O38" s="61">
        <v>183</v>
      </c>
      <c r="P38" s="61">
        <v>145</v>
      </c>
      <c r="Q38" s="61">
        <v>161</v>
      </c>
      <c r="R38" s="61">
        <v>159</v>
      </c>
      <c r="S38" s="61">
        <v>158</v>
      </c>
      <c r="T38" s="61">
        <v>162</v>
      </c>
      <c r="U38" s="61">
        <v>149</v>
      </c>
      <c r="V38" s="61">
        <v>188</v>
      </c>
      <c r="W38" s="61">
        <v>188</v>
      </c>
      <c r="X38" s="61">
        <v>184</v>
      </c>
      <c r="Y38" s="61">
        <v>178</v>
      </c>
      <c r="Z38" s="61">
        <v>173</v>
      </c>
      <c r="AA38" s="61">
        <v>930</v>
      </c>
      <c r="AB38" s="61">
        <v>1171</v>
      </c>
      <c r="AC38" s="61">
        <v>1120</v>
      </c>
      <c r="AD38" s="61">
        <v>972</v>
      </c>
      <c r="AE38" s="61">
        <v>944</v>
      </c>
      <c r="AF38" s="61">
        <v>859</v>
      </c>
      <c r="AG38" s="61">
        <v>765</v>
      </c>
      <c r="AH38" s="61">
        <v>646</v>
      </c>
      <c r="AI38" s="61">
        <v>504</v>
      </c>
      <c r="AJ38" s="61">
        <v>387</v>
      </c>
      <c r="AK38" s="61">
        <v>300</v>
      </c>
      <c r="AL38" s="61">
        <v>186</v>
      </c>
      <c r="AM38" s="61">
        <v>116</v>
      </c>
      <c r="AN38" s="61">
        <v>110</v>
      </c>
      <c r="AO38" s="61">
        <v>4</v>
      </c>
      <c r="AP38" s="61">
        <v>51</v>
      </c>
      <c r="AQ38" s="61">
        <v>66</v>
      </c>
      <c r="AR38" s="61">
        <v>160</v>
      </c>
      <c r="AS38" s="21">
        <v>555</v>
      </c>
    </row>
    <row r="39" spans="2:45" x14ac:dyDescent="0.25">
      <c r="B39" s="24" t="s">
        <v>33</v>
      </c>
      <c r="C39" s="59">
        <v>5926</v>
      </c>
      <c r="D39" s="50" t="s">
        <v>75</v>
      </c>
      <c r="E39" s="51" t="s">
        <v>49</v>
      </c>
      <c r="F39" s="61">
        <f t="shared" si="4"/>
        <v>20747</v>
      </c>
      <c r="G39" s="61">
        <v>197</v>
      </c>
      <c r="H39" s="61">
        <v>227</v>
      </c>
      <c r="I39" s="61">
        <v>264</v>
      </c>
      <c r="J39" s="61">
        <v>241</v>
      </c>
      <c r="K39" s="61">
        <v>259</v>
      </c>
      <c r="L39" s="61">
        <v>270</v>
      </c>
      <c r="M39" s="61">
        <v>327</v>
      </c>
      <c r="N39" s="61">
        <v>319</v>
      </c>
      <c r="O39" s="61">
        <v>309</v>
      </c>
      <c r="P39" s="61">
        <v>245</v>
      </c>
      <c r="Q39" s="61">
        <v>271</v>
      </c>
      <c r="R39" s="61">
        <v>269</v>
      </c>
      <c r="S39" s="61">
        <v>267</v>
      </c>
      <c r="T39" s="61">
        <v>273</v>
      </c>
      <c r="U39" s="61">
        <v>252</v>
      </c>
      <c r="V39" s="61">
        <v>317</v>
      </c>
      <c r="W39" s="61">
        <v>318</v>
      </c>
      <c r="X39" s="61">
        <v>310</v>
      </c>
      <c r="Y39" s="61">
        <v>301</v>
      </c>
      <c r="Z39" s="61">
        <v>292</v>
      </c>
      <c r="AA39" s="61">
        <v>1571</v>
      </c>
      <c r="AB39" s="61">
        <v>1978</v>
      </c>
      <c r="AC39" s="61">
        <v>1892</v>
      </c>
      <c r="AD39" s="61">
        <v>1641</v>
      </c>
      <c r="AE39" s="61">
        <v>1595</v>
      </c>
      <c r="AF39" s="61">
        <v>1452</v>
      </c>
      <c r="AG39" s="61">
        <v>1292</v>
      </c>
      <c r="AH39" s="61">
        <v>1091</v>
      </c>
      <c r="AI39" s="61">
        <v>851</v>
      </c>
      <c r="AJ39" s="61">
        <v>654</v>
      </c>
      <c r="AK39" s="61">
        <v>506</v>
      </c>
      <c r="AL39" s="61">
        <v>314</v>
      </c>
      <c r="AM39" s="61">
        <v>196</v>
      </c>
      <c r="AN39" s="61">
        <v>186</v>
      </c>
      <c r="AO39" s="61">
        <v>6</v>
      </c>
      <c r="AP39" s="61">
        <v>86</v>
      </c>
      <c r="AQ39" s="61">
        <v>111</v>
      </c>
      <c r="AR39" s="61">
        <v>271</v>
      </c>
      <c r="AS39" s="21">
        <v>938</v>
      </c>
    </row>
    <row r="40" spans="2:45" x14ac:dyDescent="0.25">
      <c r="B40" s="24" t="s">
        <v>33</v>
      </c>
      <c r="C40" s="59">
        <v>5928</v>
      </c>
      <c r="D40" s="50" t="s">
        <v>76</v>
      </c>
      <c r="E40" s="51" t="s">
        <v>49</v>
      </c>
      <c r="F40" s="61">
        <f t="shared" si="4"/>
        <v>22740</v>
      </c>
      <c r="G40" s="61">
        <v>216</v>
      </c>
      <c r="H40" s="61">
        <v>249</v>
      </c>
      <c r="I40" s="61">
        <v>289</v>
      </c>
      <c r="J40" s="61">
        <v>264</v>
      </c>
      <c r="K40" s="61">
        <v>284</v>
      </c>
      <c r="L40" s="61">
        <v>296</v>
      </c>
      <c r="M40" s="61">
        <v>359</v>
      </c>
      <c r="N40" s="61">
        <v>350</v>
      </c>
      <c r="O40" s="61">
        <v>338</v>
      </c>
      <c r="P40" s="61">
        <v>268</v>
      </c>
      <c r="Q40" s="61">
        <v>297</v>
      </c>
      <c r="R40" s="61">
        <v>294</v>
      </c>
      <c r="S40" s="61">
        <v>292</v>
      </c>
      <c r="T40" s="61">
        <v>299</v>
      </c>
      <c r="U40" s="61">
        <v>276</v>
      </c>
      <c r="V40" s="61">
        <v>347</v>
      </c>
      <c r="W40" s="61">
        <v>349</v>
      </c>
      <c r="X40" s="61">
        <v>340</v>
      </c>
      <c r="Y40" s="61">
        <v>330</v>
      </c>
      <c r="Z40" s="61">
        <v>321</v>
      </c>
      <c r="AA40" s="61">
        <v>1722</v>
      </c>
      <c r="AB40" s="61">
        <v>2168</v>
      </c>
      <c r="AC40" s="61">
        <v>2074</v>
      </c>
      <c r="AD40" s="61">
        <v>1799</v>
      </c>
      <c r="AE40" s="61">
        <v>1748</v>
      </c>
      <c r="AF40" s="61">
        <v>1591</v>
      </c>
      <c r="AG40" s="61">
        <v>1416</v>
      </c>
      <c r="AH40" s="61">
        <v>1196</v>
      </c>
      <c r="AI40" s="61">
        <v>933</v>
      </c>
      <c r="AJ40" s="61">
        <v>717</v>
      </c>
      <c r="AK40" s="61">
        <v>555</v>
      </c>
      <c r="AL40" s="61">
        <v>344</v>
      </c>
      <c r="AM40" s="61">
        <v>215</v>
      </c>
      <c r="AN40" s="61">
        <v>204</v>
      </c>
      <c r="AO40" s="61">
        <v>7</v>
      </c>
      <c r="AP40" s="61">
        <v>95</v>
      </c>
      <c r="AQ40" s="61">
        <v>122</v>
      </c>
      <c r="AR40" s="61">
        <v>297</v>
      </c>
      <c r="AS40" s="21">
        <v>1028</v>
      </c>
    </row>
    <row r="41" spans="2:45" x14ac:dyDescent="0.25">
      <c r="B41" s="24" t="s">
        <v>33</v>
      </c>
      <c r="C41" s="59">
        <v>5932</v>
      </c>
      <c r="D41" s="50" t="s">
        <v>77</v>
      </c>
      <c r="E41" s="51" t="s">
        <v>49</v>
      </c>
      <c r="F41" s="61">
        <f t="shared" si="4"/>
        <v>17644</v>
      </c>
      <c r="G41" s="61">
        <v>168</v>
      </c>
      <c r="H41" s="61">
        <v>193</v>
      </c>
      <c r="I41" s="61">
        <v>224</v>
      </c>
      <c r="J41" s="61">
        <v>205</v>
      </c>
      <c r="K41" s="61">
        <v>220</v>
      </c>
      <c r="L41" s="61">
        <v>230</v>
      </c>
      <c r="M41" s="61">
        <v>278</v>
      </c>
      <c r="N41" s="61">
        <v>271</v>
      </c>
      <c r="O41" s="61">
        <v>263</v>
      </c>
      <c r="P41" s="61">
        <v>208</v>
      </c>
      <c r="Q41" s="61">
        <v>231</v>
      </c>
      <c r="R41" s="61">
        <v>228</v>
      </c>
      <c r="S41" s="61">
        <v>227</v>
      </c>
      <c r="T41" s="61">
        <v>232</v>
      </c>
      <c r="U41" s="61">
        <v>214</v>
      </c>
      <c r="V41" s="61">
        <v>269</v>
      </c>
      <c r="W41" s="61">
        <v>271</v>
      </c>
      <c r="X41" s="61">
        <v>264</v>
      </c>
      <c r="Y41" s="61">
        <v>256</v>
      </c>
      <c r="Z41" s="61">
        <v>249</v>
      </c>
      <c r="AA41" s="61">
        <v>1336</v>
      </c>
      <c r="AB41" s="61">
        <v>1682</v>
      </c>
      <c r="AC41" s="61">
        <v>1609</v>
      </c>
      <c r="AD41" s="61">
        <v>1396</v>
      </c>
      <c r="AE41" s="61">
        <v>1356</v>
      </c>
      <c r="AF41" s="61">
        <v>1235</v>
      </c>
      <c r="AG41" s="61">
        <v>1099</v>
      </c>
      <c r="AH41" s="61">
        <v>928</v>
      </c>
      <c r="AI41" s="61">
        <v>724</v>
      </c>
      <c r="AJ41" s="61">
        <v>556</v>
      </c>
      <c r="AK41" s="61">
        <v>431</v>
      </c>
      <c r="AL41" s="61">
        <v>267</v>
      </c>
      <c r="AM41" s="61">
        <v>166</v>
      </c>
      <c r="AN41" s="61">
        <v>158</v>
      </c>
      <c r="AO41" s="61">
        <v>5</v>
      </c>
      <c r="AP41" s="61">
        <v>74</v>
      </c>
      <c r="AQ41" s="61">
        <v>94</v>
      </c>
      <c r="AR41" s="61">
        <v>230</v>
      </c>
      <c r="AS41" s="21">
        <v>798</v>
      </c>
    </row>
    <row r="42" spans="2:45" x14ac:dyDescent="0.25">
      <c r="B42" s="24" t="s">
        <v>33</v>
      </c>
      <c r="C42" s="59">
        <v>5927</v>
      </c>
      <c r="D42" s="50" t="s">
        <v>78</v>
      </c>
      <c r="E42" s="51" t="s">
        <v>49</v>
      </c>
      <c r="F42" s="61">
        <f t="shared" si="4"/>
        <v>34062</v>
      </c>
      <c r="G42" s="61">
        <v>324</v>
      </c>
      <c r="H42" s="61">
        <v>372</v>
      </c>
      <c r="I42" s="61">
        <v>433</v>
      </c>
      <c r="J42" s="61">
        <v>396</v>
      </c>
      <c r="K42" s="61">
        <v>425</v>
      </c>
      <c r="L42" s="61">
        <v>443</v>
      </c>
      <c r="M42" s="61">
        <v>537</v>
      </c>
      <c r="N42" s="61">
        <v>524</v>
      </c>
      <c r="O42" s="61">
        <v>507</v>
      </c>
      <c r="P42" s="61">
        <v>402</v>
      </c>
      <c r="Q42" s="61">
        <v>445</v>
      </c>
      <c r="R42" s="61">
        <v>441</v>
      </c>
      <c r="S42" s="61">
        <v>438</v>
      </c>
      <c r="T42" s="61">
        <v>449</v>
      </c>
      <c r="U42" s="61">
        <v>413</v>
      </c>
      <c r="V42" s="61">
        <v>520</v>
      </c>
      <c r="W42" s="61">
        <v>522</v>
      </c>
      <c r="X42" s="61">
        <v>510</v>
      </c>
      <c r="Y42" s="61">
        <v>495</v>
      </c>
      <c r="Z42" s="61">
        <v>480</v>
      </c>
      <c r="AA42" s="61">
        <v>2580</v>
      </c>
      <c r="AB42" s="61">
        <v>3247</v>
      </c>
      <c r="AC42" s="61">
        <v>3107</v>
      </c>
      <c r="AD42" s="61">
        <v>2695</v>
      </c>
      <c r="AE42" s="61">
        <v>2618</v>
      </c>
      <c r="AF42" s="61">
        <v>2383</v>
      </c>
      <c r="AG42" s="61">
        <v>2121</v>
      </c>
      <c r="AH42" s="61">
        <v>1791</v>
      </c>
      <c r="AI42" s="61">
        <v>1398</v>
      </c>
      <c r="AJ42" s="61">
        <v>1073</v>
      </c>
      <c r="AK42" s="61">
        <v>831</v>
      </c>
      <c r="AL42" s="61">
        <v>515</v>
      </c>
      <c r="AM42" s="61">
        <v>321</v>
      </c>
      <c r="AN42" s="61">
        <v>306</v>
      </c>
      <c r="AO42" s="61">
        <v>11</v>
      </c>
      <c r="AP42" s="61">
        <v>142</v>
      </c>
      <c r="AQ42" s="61">
        <v>182</v>
      </c>
      <c r="AR42" s="61">
        <v>444</v>
      </c>
      <c r="AS42" s="21">
        <v>1540</v>
      </c>
    </row>
    <row r="43" spans="2:45" x14ac:dyDescent="0.25">
      <c r="B43" s="24" t="s">
        <v>33</v>
      </c>
      <c r="C43" s="59">
        <v>5884</v>
      </c>
      <c r="D43" s="50" t="s">
        <v>79</v>
      </c>
      <c r="E43" s="51" t="s">
        <v>54</v>
      </c>
      <c r="F43" s="61">
        <f t="shared" si="4"/>
        <v>14717</v>
      </c>
      <c r="G43" s="61">
        <v>140</v>
      </c>
      <c r="H43" s="61">
        <v>161</v>
      </c>
      <c r="I43" s="61">
        <v>187</v>
      </c>
      <c r="J43" s="61">
        <v>171</v>
      </c>
      <c r="K43" s="61">
        <v>184</v>
      </c>
      <c r="L43" s="61">
        <v>192</v>
      </c>
      <c r="M43" s="61">
        <v>232</v>
      </c>
      <c r="N43" s="61">
        <v>226</v>
      </c>
      <c r="O43" s="61">
        <v>219</v>
      </c>
      <c r="P43" s="61">
        <v>174</v>
      </c>
      <c r="Q43" s="61">
        <v>192</v>
      </c>
      <c r="R43" s="61">
        <v>191</v>
      </c>
      <c r="S43" s="61">
        <v>189</v>
      </c>
      <c r="T43" s="61">
        <v>194</v>
      </c>
      <c r="U43" s="61">
        <v>179</v>
      </c>
      <c r="V43" s="61">
        <v>225</v>
      </c>
      <c r="W43" s="61">
        <v>226</v>
      </c>
      <c r="X43" s="61">
        <v>220</v>
      </c>
      <c r="Y43" s="61">
        <v>214</v>
      </c>
      <c r="Z43" s="61">
        <v>207</v>
      </c>
      <c r="AA43" s="61">
        <v>1114</v>
      </c>
      <c r="AB43" s="61">
        <v>1403</v>
      </c>
      <c r="AC43" s="61">
        <v>1342</v>
      </c>
      <c r="AD43" s="61">
        <v>1164</v>
      </c>
      <c r="AE43" s="61">
        <v>1131</v>
      </c>
      <c r="AF43" s="61">
        <v>1030</v>
      </c>
      <c r="AG43" s="61">
        <v>916</v>
      </c>
      <c r="AH43" s="61">
        <v>774</v>
      </c>
      <c r="AI43" s="61">
        <v>604</v>
      </c>
      <c r="AJ43" s="61">
        <v>464</v>
      </c>
      <c r="AK43" s="61">
        <v>359</v>
      </c>
      <c r="AL43" s="61">
        <v>222</v>
      </c>
      <c r="AM43" s="61">
        <v>139</v>
      </c>
      <c r="AN43" s="61">
        <v>132</v>
      </c>
      <c r="AO43" s="61">
        <v>5</v>
      </c>
      <c r="AP43" s="61">
        <v>61</v>
      </c>
      <c r="AQ43" s="61">
        <v>79</v>
      </c>
      <c r="AR43" s="61">
        <v>192</v>
      </c>
      <c r="AS43" s="21">
        <v>665</v>
      </c>
    </row>
    <row r="44" spans="2:45" x14ac:dyDescent="0.25">
      <c r="B44" s="24" t="s">
        <v>33</v>
      </c>
      <c r="C44" s="59">
        <v>13186</v>
      </c>
      <c r="D44" s="50" t="s">
        <v>80</v>
      </c>
      <c r="E44" s="51" t="s">
        <v>54</v>
      </c>
      <c r="F44" s="61">
        <f t="shared" si="4"/>
        <v>3599</v>
      </c>
      <c r="G44" s="61">
        <v>34</v>
      </c>
      <c r="H44" s="61">
        <v>39</v>
      </c>
      <c r="I44" s="61">
        <v>46</v>
      </c>
      <c r="J44" s="61">
        <v>42</v>
      </c>
      <c r="K44" s="61">
        <v>45</v>
      </c>
      <c r="L44" s="61">
        <v>47</v>
      </c>
      <c r="M44" s="61">
        <v>57</v>
      </c>
      <c r="N44" s="61">
        <v>55</v>
      </c>
      <c r="O44" s="61">
        <v>54</v>
      </c>
      <c r="P44" s="61">
        <v>42</v>
      </c>
      <c r="Q44" s="61">
        <v>47</v>
      </c>
      <c r="R44" s="61">
        <v>47</v>
      </c>
      <c r="S44" s="61">
        <v>46</v>
      </c>
      <c r="T44" s="61">
        <v>47</v>
      </c>
      <c r="U44" s="61">
        <v>44</v>
      </c>
      <c r="V44" s="61">
        <v>55</v>
      </c>
      <c r="W44" s="61">
        <v>55</v>
      </c>
      <c r="X44" s="61">
        <v>54</v>
      </c>
      <c r="Y44" s="61">
        <v>52</v>
      </c>
      <c r="Z44" s="61">
        <v>51</v>
      </c>
      <c r="AA44" s="61">
        <v>273</v>
      </c>
      <c r="AB44" s="61">
        <v>343</v>
      </c>
      <c r="AC44" s="61">
        <v>328</v>
      </c>
      <c r="AD44" s="61">
        <v>285</v>
      </c>
      <c r="AE44" s="61">
        <v>277</v>
      </c>
      <c r="AF44" s="61">
        <v>252</v>
      </c>
      <c r="AG44" s="61">
        <v>224</v>
      </c>
      <c r="AH44" s="61">
        <v>189</v>
      </c>
      <c r="AI44" s="61">
        <v>148</v>
      </c>
      <c r="AJ44" s="61">
        <v>113</v>
      </c>
      <c r="AK44" s="61">
        <v>88</v>
      </c>
      <c r="AL44" s="61">
        <v>54</v>
      </c>
      <c r="AM44" s="61">
        <v>34</v>
      </c>
      <c r="AN44" s="61">
        <v>32</v>
      </c>
      <c r="AO44" s="61">
        <v>1</v>
      </c>
      <c r="AP44" s="61">
        <v>15</v>
      </c>
      <c r="AQ44" s="61">
        <v>19</v>
      </c>
      <c r="AR44" s="61">
        <v>47</v>
      </c>
      <c r="AS44" s="21">
        <v>163</v>
      </c>
    </row>
    <row r="45" spans="2:45" x14ac:dyDescent="0.25">
      <c r="B45" s="24" t="s">
        <v>33</v>
      </c>
      <c r="C45" s="59">
        <v>7149</v>
      </c>
      <c r="D45" s="50" t="s">
        <v>81</v>
      </c>
      <c r="E45" s="51" t="s">
        <v>54</v>
      </c>
      <c r="F45" s="61">
        <f t="shared" si="4"/>
        <v>12888</v>
      </c>
      <c r="G45" s="61">
        <v>123</v>
      </c>
      <c r="H45" s="61">
        <v>141</v>
      </c>
      <c r="I45" s="61">
        <v>164</v>
      </c>
      <c r="J45" s="61">
        <v>150</v>
      </c>
      <c r="K45" s="61">
        <v>161</v>
      </c>
      <c r="L45" s="61">
        <v>168</v>
      </c>
      <c r="M45" s="61">
        <v>203</v>
      </c>
      <c r="N45" s="61">
        <v>198</v>
      </c>
      <c r="O45" s="61">
        <v>192</v>
      </c>
      <c r="P45" s="61">
        <v>152</v>
      </c>
      <c r="Q45" s="61">
        <v>169</v>
      </c>
      <c r="R45" s="61">
        <v>167</v>
      </c>
      <c r="S45" s="61">
        <v>166</v>
      </c>
      <c r="T45" s="61">
        <v>170</v>
      </c>
      <c r="U45" s="61">
        <v>156</v>
      </c>
      <c r="V45" s="61">
        <v>197</v>
      </c>
      <c r="W45" s="61">
        <v>198</v>
      </c>
      <c r="X45" s="61">
        <v>193</v>
      </c>
      <c r="Y45" s="61">
        <v>187</v>
      </c>
      <c r="Z45" s="61">
        <v>182</v>
      </c>
      <c r="AA45" s="61">
        <v>976</v>
      </c>
      <c r="AB45" s="61">
        <v>1228</v>
      </c>
      <c r="AC45" s="61">
        <v>1175</v>
      </c>
      <c r="AD45" s="61">
        <v>1019</v>
      </c>
      <c r="AE45" s="61">
        <v>990</v>
      </c>
      <c r="AF45" s="61">
        <v>902</v>
      </c>
      <c r="AG45" s="61">
        <v>802</v>
      </c>
      <c r="AH45" s="61">
        <v>677</v>
      </c>
      <c r="AI45" s="61">
        <v>529</v>
      </c>
      <c r="AJ45" s="61">
        <v>406</v>
      </c>
      <c r="AK45" s="61">
        <v>314</v>
      </c>
      <c r="AL45" s="61">
        <v>195</v>
      </c>
      <c r="AM45" s="61">
        <v>122</v>
      </c>
      <c r="AN45" s="61">
        <v>116</v>
      </c>
      <c r="AO45" s="61">
        <v>4</v>
      </c>
      <c r="AP45" s="61">
        <v>54</v>
      </c>
      <c r="AQ45" s="61">
        <v>69</v>
      </c>
      <c r="AR45" s="61">
        <v>168</v>
      </c>
      <c r="AS45" s="21">
        <v>583</v>
      </c>
    </row>
    <row r="46" spans="2:45" x14ac:dyDescent="0.25">
      <c r="B46" s="24" t="s">
        <v>33</v>
      </c>
      <c r="C46" s="59">
        <v>5885</v>
      </c>
      <c r="D46" s="50" t="s">
        <v>82</v>
      </c>
      <c r="E46" s="51" t="s">
        <v>49</v>
      </c>
      <c r="F46" s="61">
        <f t="shared" si="4"/>
        <v>26396</v>
      </c>
      <c r="G46" s="61">
        <v>251</v>
      </c>
      <c r="H46" s="61">
        <v>289</v>
      </c>
      <c r="I46" s="61">
        <v>336</v>
      </c>
      <c r="J46" s="61">
        <v>307</v>
      </c>
      <c r="K46" s="61">
        <v>329</v>
      </c>
      <c r="L46" s="61">
        <v>343</v>
      </c>
      <c r="M46" s="61">
        <v>416</v>
      </c>
      <c r="N46" s="61">
        <v>406</v>
      </c>
      <c r="O46" s="61">
        <v>393</v>
      </c>
      <c r="P46" s="61">
        <v>312</v>
      </c>
      <c r="Q46" s="61">
        <v>345</v>
      </c>
      <c r="R46" s="61">
        <v>342</v>
      </c>
      <c r="S46" s="61">
        <v>339</v>
      </c>
      <c r="T46" s="61">
        <v>348</v>
      </c>
      <c r="U46" s="61">
        <v>320</v>
      </c>
      <c r="V46" s="61">
        <v>403</v>
      </c>
      <c r="W46" s="61">
        <v>405</v>
      </c>
      <c r="X46" s="61">
        <v>395</v>
      </c>
      <c r="Y46" s="61">
        <v>383</v>
      </c>
      <c r="Z46" s="61">
        <v>372</v>
      </c>
      <c r="AA46" s="61">
        <v>1999</v>
      </c>
      <c r="AB46" s="61">
        <v>2516</v>
      </c>
      <c r="AC46" s="61">
        <v>2407</v>
      </c>
      <c r="AD46" s="61">
        <v>2088</v>
      </c>
      <c r="AE46" s="61">
        <v>2029</v>
      </c>
      <c r="AF46" s="61">
        <v>1847</v>
      </c>
      <c r="AG46" s="61">
        <v>1644</v>
      </c>
      <c r="AH46" s="61">
        <v>1388</v>
      </c>
      <c r="AI46" s="61">
        <v>1083</v>
      </c>
      <c r="AJ46" s="61">
        <v>832</v>
      </c>
      <c r="AK46" s="61">
        <v>644</v>
      </c>
      <c r="AL46" s="61">
        <v>399</v>
      </c>
      <c r="AM46" s="61">
        <v>249</v>
      </c>
      <c r="AN46" s="61">
        <v>237</v>
      </c>
      <c r="AO46" s="61">
        <v>8</v>
      </c>
      <c r="AP46" s="61">
        <v>110</v>
      </c>
      <c r="AQ46" s="61">
        <v>141</v>
      </c>
      <c r="AR46" s="61">
        <v>344</v>
      </c>
      <c r="AS46" s="21">
        <v>1193</v>
      </c>
    </row>
    <row r="47" spans="2:45" x14ac:dyDescent="0.25">
      <c r="B47" s="24" t="s">
        <v>33</v>
      </c>
      <c r="C47" s="59">
        <v>29115</v>
      </c>
      <c r="D47" s="54" t="s">
        <v>83</v>
      </c>
      <c r="E47" s="51"/>
      <c r="F47" s="4">
        <f t="shared" si="4"/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152">
        <v>0</v>
      </c>
    </row>
    <row r="48" spans="2:45" ht="15.75" thickBot="1" x14ac:dyDescent="0.3">
      <c r="B48" s="26" t="s">
        <v>33</v>
      </c>
      <c r="C48" s="59">
        <v>27068</v>
      </c>
      <c r="D48" s="57" t="s">
        <v>84</v>
      </c>
      <c r="E48" s="51" t="s">
        <v>54</v>
      </c>
      <c r="F48" s="4">
        <f t="shared" si="4"/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152">
        <v>0</v>
      </c>
    </row>
    <row r="49" spans="2:45" ht="15.75" thickBot="1" x14ac:dyDescent="0.3">
      <c r="B49" s="9" t="s">
        <v>30</v>
      </c>
      <c r="C49" s="5" t="s">
        <v>31</v>
      </c>
      <c r="D49" s="5" t="s">
        <v>85</v>
      </c>
      <c r="E49" s="6"/>
      <c r="F49" s="11">
        <f>SUM(F50:F60)</f>
        <v>161220</v>
      </c>
      <c r="G49" s="11">
        <f t="shared" ref="G49:AS49" si="6">SUM(G50:G60)</f>
        <v>1533</v>
      </c>
      <c r="H49" s="11">
        <f t="shared" si="6"/>
        <v>1763</v>
      </c>
      <c r="I49" s="11">
        <f t="shared" si="6"/>
        <v>2049</v>
      </c>
      <c r="J49" s="11">
        <f t="shared" si="6"/>
        <v>1874</v>
      </c>
      <c r="K49" s="11">
        <f t="shared" si="6"/>
        <v>2013</v>
      </c>
      <c r="L49" s="11">
        <f t="shared" si="6"/>
        <v>2097</v>
      </c>
      <c r="M49" s="11">
        <f t="shared" si="6"/>
        <v>2543</v>
      </c>
      <c r="N49" s="11">
        <f t="shared" si="6"/>
        <v>2480</v>
      </c>
      <c r="O49" s="11">
        <f t="shared" si="6"/>
        <v>2399</v>
      </c>
      <c r="P49" s="11">
        <f t="shared" si="6"/>
        <v>1902</v>
      </c>
      <c r="Q49" s="11">
        <f t="shared" si="6"/>
        <v>2108</v>
      </c>
      <c r="R49" s="11">
        <f t="shared" si="6"/>
        <v>2087</v>
      </c>
      <c r="S49" s="11">
        <f t="shared" si="6"/>
        <v>2072</v>
      </c>
      <c r="T49" s="11">
        <f t="shared" si="6"/>
        <v>2124</v>
      </c>
      <c r="U49" s="11">
        <f t="shared" si="6"/>
        <v>1957</v>
      </c>
      <c r="V49" s="11">
        <f t="shared" si="6"/>
        <v>2462</v>
      </c>
      <c r="W49" s="11">
        <f t="shared" si="6"/>
        <v>2473</v>
      </c>
      <c r="X49" s="11">
        <f t="shared" si="6"/>
        <v>2414</v>
      </c>
      <c r="Y49" s="11">
        <f t="shared" si="6"/>
        <v>2341</v>
      </c>
      <c r="Z49" s="11">
        <f t="shared" si="6"/>
        <v>2273</v>
      </c>
      <c r="AA49" s="11">
        <f t="shared" si="6"/>
        <v>12209</v>
      </c>
      <c r="AB49" s="11">
        <f t="shared" si="6"/>
        <v>15368</v>
      </c>
      <c r="AC49" s="11">
        <f t="shared" si="6"/>
        <v>14704</v>
      </c>
      <c r="AD49" s="11">
        <f t="shared" si="6"/>
        <v>12755</v>
      </c>
      <c r="AE49" s="11">
        <f t="shared" si="6"/>
        <v>12392</v>
      </c>
      <c r="AF49" s="11">
        <f t="shared" si="6"/>
        <v>11281</v>
      </c>
      <c r="AG49" s="11">
        <f t="shared" si="6"/>
        <v>10040</v>
      </c>
      <c r="AH49" s="11">
        <f t="shared" si="6"/>
        <v>8475</v>
      </c>
      <c r="AI49" s="11">
        <f t="shared" si="6"/>
        <v>6614</v>
      </c>
      <c r="AJ49" s="11">
        <f t="shared" si="6"/>
        <v>5082</v>
      </c>
      <c r="AK49" s="11">
        <f t="shared" si="6"/>
        <v>3933</v>
      </c>
      <c r="AL49" s="11">
        <f t="shared" si="6"/>
        <v>2437</v>
      </c>
      <c r="AM49" s="11">
        <f t="shared" si="6"/>
        <v>1520</v>
      </c>
      <c r="AN49" s="11">
        <f t="shared" si="6"/>
        <v>1446</v>
      </c>
      <c r="AO49" s="11">
        <f t="shared" si="6"/>
        <v>49</v>
      </c>
      <c r="AP49" s="11">
        <f t="shared" si="6"/>
        <v>672</v>
      </c>
      <c r="AQ49" s="11">
        <f t="shared" si="6"/>
        <v>862</v>
      </c>
      <c r="AR49" s="11">
        <f t="shared" si="6"/>
        <v>2102</v>
      </c>
      <c r="AS49" s="22">
        <f t="shared" si="6"/>
        <v>7289</v>
      </c>
    </row>
    <row r="50" spans="2:45" x14ac:dyDescent="0.25">
      <c r="B50" s="23" t="s">
        <v>33</v>
      </c>
      <c r="C50" s="60">
        <v>5966</v>
      </c>
      <c r="D50" s="52" t="s">
        <v>86</v>
      </c>
      <c r="E50" s="53" t="s">
        <v>68</v>
      </c>
      <c r="F50" s="61">
        <f t="shared" si="4"/>
        <v>16280</v>
      </c>
      <c r="G50" s="61">
        <v>155</v>
      </c>
      <c r="H50" s="61">
        <v>178</v>
      </c>
      <c r="I50" s="61">
        <v>207</v>
      </c>
      <c r="J50" s="61">
        <v>189</v>
      </c>
      <c r="K50" s="61">
        <v>203</v>
      </c>
      <c r="L50" s="61">
        <v>212</v>
      </c>
      <c r="M50" s="61">
        <v>257</v>
      </c>
      <c r="N50" s="61">
        <v>250</v>
      </c>
      <c r="O50" s="61">
        <v>242</v>
      </c>
      <c r="P50" s="61">
        <v>192</v>
      </c>
      <c r="Q50" s="61">
        <v>213</v>
      </c>
      <c r="R50" s="61">
        <v>211</v>
      </c>
      <c r="S50" s="61">
        <v>209</v>
      </c>
      <c r="T50" s="61">
        <v>214</v>
      </c>
      <c r="U50" s="61">
        <v>198</v>
      </c>
      <c r="V50" s="61">
        <v>249</v>
      </c>
      <c r="W50" s="61">
        <v>250</v>
      </c>
      <c r="X50" s="61">
        <v>244</v>
      </c>
      <c r="Y50" s="61">
        <v>236</v>
      </c>
      <c r="Z50" s="61">
        <v>229</v>
      </c>
      <c r="AA50" s="61">
        <v>1233</v>
      </c>
      <c r="AB50" s="61">
        <v>1552</v>
      </c>
      <c r="AC50" s="61">
        <v>1485</v>
      </c>
      <c r="AD50" s="61">
        <v>1288</v>
      </c>
      <c r="AE50" s="61">
        <v>1251</v>
      </c>
      <c r="AF50" s="61">
        <v>1139</v>
      </c>
      <c r="AG50" s="61">
        <v>1014</v>
      </c>
      <c r="AH50" s="61">
        <v>856</v>
      </c>
      <c r="AI50" s="61">
        <v>668</v>
      </c>
      <c r="AJ50" s="61">
        <v>513</v>
      </c>
      <c r="AK50" s="61">
        <v>397</v>
      </c>
      <c r="AL50" s="61">
        <v>246</v>
      </c>
      <c r="AM50" s="61">
        <v>154</v>
      </c>
      <c r="AN50" s="61">
        <v>146</v>
      </c>
      <c r="AO50" s="61">
        <v>5</v>
      </c>
      <c r="AP50" s="61">
        <v>68</v>
      </c>
      <c r="AQ50" s="61">
        <v>87</v>
      </c>
      <c r="AR50" s="61">
        <v>212</v>
      </c>
      <c r="AS50" s="21">
        <v>736</v>
      </c>
    </row>
    <row r="51" spans="2:45" x14ac:dyDescent="0.25">
      <c r="B51" s="24" t="s">
        <v>33</v>
      </c>
      <c r="C51" s="59">
        <v>5962</v>
      </c>
      <c r="D51" s="50" t="s">
        <v>87</v>
      </c>
      <c r="E51" s="51" t="s">
        <v>49</v>
      </c>
      <c r="F51" s="61">
        <f t="shared" si="4"/>
        <v>10377</v>
      </c>
      <c r="G51" s="61">
        <v>99</v>
      </c>
      <c r="H51" s="61">
        <v>113</v>
      </c>
      <c r="I51" s="61">
        <v>132</v>
      </c>
      <c r="J51" s="61">
        <v>121</v>
      </c>
      <c r="K51" s="61">
        <v>130</v>
      </c>
      <c r="L51" s="61">
        <v>135</v>
      </c>
      <c r="M51" s="61">
        <v>164</v>
      </c>
      <c r="N51" s="61">
        <v>160</v>
      </c>
      <c r="O51" s="61">
        <v>154</v>
      </c>
      <c r="P51" s="61">
        <v>122</v>
      </c>
      <c r="Q51" s="61">
        <v>136</v>
      </c>
      <c r="R51" s="61">
        <v>134</v>
      </c>
      <c r="S51" s="61">
        <v>133</v>
      </c>
      <c r="T51" s="61">
        <v>137</v>
      </c>
      <c r="U51" s="61">
        <v>126</v>
      </c>
      <c r="V51" s="61">
        <v>158</v>
      </c>
      <c r="W51" s="61">
        <v>159</v>
      </c>
      <c r="X51" s="61">
        <v>155</v>
      </c>
      <c r="Y51" s="61">
        <v>151</v>
      </c>
      <c r="Z51" s="61">
        <v>146</v>
      </c>
      <c r="AA51" s="61">
        <v>786</v>
      </c>
      <c r="AB51" s="61">
        <v>989</v>
      </c>
      <c r="AC51" s="61">
        <v>946</v>
      </c>
      <c r="AD51" s="61">
        <v>821</v>
      </c>
      <c r="AE51" s="61">
        <v>798</v>
      </c>
      <c r="AF51" s="61">
        <v>726</v>
      </c>
      <c r="AG51" s="61">
        <v>646</v>
      </c>
      <c r="AH51" s="61">
        <v>546</v>
      </c>
      <c r="AI51" s="61">
        <v>426</v>
      </c>
      <c r="AJ51" s="61">
        <v>327</v>
      </c>
      <c r="AK51" s="61">
        <v>253</v>
      </c>
      <c r="AL51" s="61">
        <v>157</v>
      </c>
      <c r="AM51" s="61">
        <v>98</v>
      </c>
      <c r="AN51" s="61">
        <v>93</v>
      </c>
      <c r="AO51" s="61">
        <v>3</v>
      </c>
      <c r="AP51" s="61">
        <v>43</v>
      </c>
      <c r="AQ51" s="61">
        <v>56</v>
      </c>
      <c r="AR51" s="61">
        <v>135</v>
      </c>
      <c r="AS51" s="21">
        <v>469</v>
      </c>
    </row>
    <row r="52" spans="2:45" x14ac:dyDescent="0.25">
      <c r="B52" s="24" t="s">
        <v>33</v>
      </c>
      <c r="C52" s="59">
        <v>28434</v>
      </c>
      <c r="D52" s="50" t="s">
        <v>88</v>
      </c>
      <c r="E52" s="51" t="s">
        <v>49</v>
      </c>
      <c r="F52" s="61">
        <f t="shared" si="4"/>
        <v>10336</v>
      </c>
      <c r="G52" s="61">
        <v>98</v>
      </c>
      <c r="H52" s="61">
        <v>113</v>
      </c>
      <c r="I52" s="61">
        <v>131</v>
      </c>
      <c r="J52" s="61">
        <v>120</v>
      </c>
      <c r="K52" s="61">
        <v>129</v>
      </c>
      <c r="L52" s="61">
        <v>135</v>
      </c>
      <c r="M52" s="61">
        <v>163</v>
      </c>
      <c r="N52" s="61">
        <v>159</v>
      </c>
      <c r="O52" s="61">
        <v>154</v>
      </c>
      <c r="P52" s="61">
        <v>122</v>
      </c>
      <c r="Q52" s="61">
        <v>135</v>
      </c>
      <c r="R52" s="61">
        <v>134</v>
      </c>
      <c r="S52" s="61">
        <v>133</v>
      </c>
      <c r="T52" s="61">
        <v>136</v>
      </c>
      <c r="U52" s="61">
        <v>125</v>
      </c>
      <c r="V52" s="61">
        <v>158</v>
      </c>
      <c r="W52" s="61">
        <v>159</v>
      </c>
      <c r="X52" s="61">
        <v>155</v>
      </c>
      <c r="Y52" s="61">
        <v>150</v>
      </c>
      <c r="Z52" s="61">
        <v>146</v>
      </c>
      <c r="AA52" s="61">
        <v>783</v>
      </c>
      <c r="AB52" s="61">
        <v>985</v>
      </c>
      <c r="AC52" s="61">
        <v>943</v>
      </c>
      <c r="AD52" s="61">
        <v>818</v>
      </c>
      <c r="AE52" s="61">
        <v>794</v>
      </c>
      <c r="AF52" s="61">
        <v>723</v>
      </c>
      <c r="AG52" s="61">
        <v>644</v>
      </c>
      <c r="AH52" s="61">
        <v>543</v>
      </c>
      <c r="AI52" s="61">
        <v>424</v>
      </c>
      <c r="AJ52" s="61">
        <v>326</v>
      </c>
      <c r="AK52" s="61">
        <v>252</v>
      </c>
      <c r="AL52" s="61">
        <v>156</v>
      </c>
      <c r="AM52" s="61">
        <v>97</v>
      </c>
      <c r="AN52" s="61">
        <v>93</v>
      </c>
      <c r="AO52" s="61">
        <v>3</v>
      </c>
      <c r="AP52" s="61">
        <v>43</v>
      </c>
      <c r="AQ52" s="61">
        <v>55</v>
      </c>
      <c r="AR52" s="61">
        <v>135</v>
      </c>
      <c r="AS52" s="21">
        <v>467</v>
      </c>
    </row>
    <row r="53" spans="2:45" x14ac:dyDescent="0.25">
      <c r="B53" s="24" t="s">
        <v>33</v>
      </c>
      <c r="C53" s="59">
        <v>5964</v>
      </c>
      <c r="D53" s="50" t="s">
        <v>89</v>
      </c>
      <c r="E53" s="51" t="s">
        <v>49</v>
      </c>
      <c r="F53" s="61">
        <f t="shared" si="4"/>
        <v>5918</v>
      </c>
      <c r="G53" s="61">
        <v>56</v>
      </c>
      <c r="H53" s="61">
        <v>65</v>
      </c>
      <c r="I53" s="61">
        <v>75</v>
      </c>
      <c r="J53" s="61">
        <v>69</v>
      </c>
      <c r="K53" s="61">
        <v>74</v>
      </c>
      <c r="L53" s="61">
        <v>77</v>
      </c>
      <c r="M53" s="61">
        <v>93</v>
      </c>
      <c r="N53" s="61">
        <v>91</v>
      </c>
      <c r="O53" s="61">
        <v>88</v>
      </c>
      <c r="P53" s="61">
        <v>70</v>
      </c>
      <c r="Q53" s="61">
        <v>77</v>
      </c>
      <c r="R53" s="61">
        <v>77</v>
      </c>
      <c r="S53" s="61">
        <v>76</v>
      </c>
      <c r="T53" s="61">
        <v>78</v>
      </c>
      <c r="U53" s="61">
        <v>72</v>
      </c>
      <c r="V53" s="61">
        <v>90</v>
      </c>
      <c r="W53" s="61">
        <v>91</v>
      </c>
      <c r="X53" s="61">
        <v>89</v>
      </c>
      <c r="Y53" s="61">
        <v>86</v>
      </c>
      <c r="Z53" s="61">
        <v>83</v>
      </c>
      <c r="AA53" s="61">
        <v>448</v>
      </c>
      <c r="AB53" s="61">
        <v>564</v>
      </c>
      <c r="AC53" s="61">
        <v>540</v>
      </c>
      <c r="AD53" s="61">
        <v>468</v>
      </c>
      <c r="AE53" s="61">
        <v>455</v>
      </c>
      <c r="AF53" s="61">
        <v>414</v>
      </c>
      <c r="AG53" s="61">
        <v>369</v>
      </c>
      <c r="AH53" s="61">
        <v>311</v>
      </c>
      <c r="AI53" s="61">
        <v>243</v>
      </c>
      <c r="AJ53" s="61">
        <v>187</v>
      </c>
      <c r="AK53" s="61">
        <v>144</v>
      </c>
      <c r="AL53" s="61">
        <v>89</v>
      </c>
      <c r="AM53" s="61">
        <v>56</v>
      </c>
      <c r="AN53" s="61">
        <v>53</v>
      </c>
      <c r="AO53" s="61">
        <v>2</v>
      </c>
      <c r="AP53" s="61">
        <v>25</v>
      </c>
      <c r="AQ53" s="61">
        <v>32</v>
      </c>
      <c r="AR53" s="61">
        <v>77</v>
      </c>
      <c r="AS53" s="21">
        <v>268</v>
      </c>
    </row>
    <row r="54" spans="2:45" x14ac:dyDescent="0.25">
      <c r="B54" s="24" t="s">
        <v>33</v>
      </c>
      <c r="C54" s="59">
        <v>5930</v>
      </c>
      <c r="D54" s="50" t="s">
        <v>90</v>
      </c>
      <c r="E54" s="51" t="s">
        <v>54</v>
      </c>
      <c r="F54" s="61">
        <f t="shared" si="4"/>
        <v>12944</v>
      </c>
      <c r="G54" s="61">
        <v>123</v>
      </c>
      <c r="H54" s="61">
        <v>142</v>
      </c>
      <c r="I54" s="61">
        <v>165</v>
      </c>
      <c r="J54" s="61">
        <v>150</v>
      </c>
      <c r="K54" s="61">
        <v>162</v>
      </c>
      <c r="L54" s="61">
        <v>168</v>
      </c>
      <c r="M54" s="61">
        <v>204</v>
      </c>
      <c r="N54" s="61">
        <v>199</v>
      </c>
      <c r="O54" s="61">
        <v>193</v>
      </c>
      <c r="P54" s="61">
        <v>153</v>
      </c>
      <c r="Q54" s="61">
        <v>169</v>
      </c>
      <c r="R54" s="61">
        <v>168</v>
      </c>
      <c r="S54" s="61">
        <v>166</v>
      </c>
      <c r="T54" s="61">
        <v>170</v>
      </c>
      <c r="U54" s="61">
        <v>157</v>
      </c>
      <c r="V54" s="61">
        <v>198</v>
      </c>
      <c r="W54" s="61">
        <v>199</v>
      </c>
      <c r="X54" s="61">
        <v>194</v>
      </c>
      <c r="Y54" s="61">
        <v>188</v>
      </c>
      <c r="Z54" s="61">
        <v>182</v>
      </c>
      <c r="AA54" s="61">
        <v>980</v>
      </c>
      <c r="AB54" s="61">
        <v>1234</v>
      </c>
      <c r="AC54" s="61">
        <v>1180</v>
      </c>
      <c r="AD54" s="61">
        <v>1024</v>
      </c>
      <c r="AE54" s="61">
        <v>995</v>
      </c>
      <c r="AF54" s="61">
        <v>906</v>
      </c>
      <c r="AG54" s="61">
        <v>806</v>
      </c>
      <c r="AH54" s="61">
        <v>680</v>
      </c>
      <c r="AI54" s="61">
        <v>531</v>
      </c>
      <c r="AJ54" s="61">
        <v>408</v>
      </c>
      <c r="AK54" s="61">
        <v>316</v>
      </c>
      <c r="AL54" s="61">
        <v>196</v>
      </c>
      <c r="AM54" s="61">
        <v>122</v>
      </c>
      <c r="AN54" s="61">
        <v>116</v>
      </c>
      <c r="AO54" s="61">
        <v>4</v>
      </c>
      <c r="AP54" s="61">
        <v>54</v>
      </c>
      <c r="AQ54" s="61">
        <v>69</v>
      </c>
      <c r="AR54" s="61">
        <v>169</v>
      </c>
      <c r="AS54" s="21">
        <v>585</v>
      </c>
    </row>
    <row r="55" spans="2:45" x14ac:dyDescent="0.25">
      <c r="B55" s="24" t="s">
        <v>33</v>
      </c>
      <c r="C55" s="45">
        <v>29166</v>
      </c>
      <c r="D55" s="54" t="s">
        <v>91</v>
      </c>
      <c r="E55" s="51" t="s">
        <v>54</v>
      </c>
      <c r="F55" s="4">
        <f t="shared" si="4"/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152">
        <v>0</v>
      </c>
    </row>
    <row r="56" spans="2:45" x14ac:dyDescent="0.25">
      <c r="B56" s="24" t="s">
        <v>33</v>
      </c>
      <c r="C56" s="59">
        <v>5851</v>
      </c>
      <c r="D56" s="50" t="s">
        <v>92</v>
      </c>
      <c r="E56" s="51" t="s">
        <v>49</v>
      </c>
      <c r="F56" s="61">
        <f t="shared" si="4"/>
        <v>46364</v>
      </c>
      <c r="G56" s="61">
        <v>441</v>
      </c>
      <c r="H56" s="61">
        <v>507</v>
      </c>
      <c r="I56" s="61">
        <v>589</v>
      </c>
      <c r="J56" s="61">
        <v>539</v>
      </c>
      <c r="K56" s="61">
        <v>579</v>
      </c>
      <c r="L56" s="61">
        <v>603</v>
      </c>
      <c r="M56" s="61">
        <v>731</v>
      </c>
      <c r="N56" s="61">
        <v>713</v>
      </c>
      <c r="O56" s="61">
        <v>690</v>
      </c>
      <c r="P56" s="61">
        <v>547</v>
      </c>
      <c r="Q56" s="61">
        <v>606</v>
      </c>
      <c r="R56" s="61">
        <v>600</v>
      </c>
      <c r="S56" s="61">
        <v>596</v>
      </c>
      <c r="T56" s="61">
        <v>611</v>
      </c>
      <c r="U56" s="61">
        <v>563</v>
      </c>
      <c r="V56" s="61">
        <v>708</v>
      </c>
      <c r="W56" s="61">
        <v>711</v>
      </c>
      <c r="X56" s="61">
        <v>694</v>
      </c>
      <c r="Y56" s="61">
        <v>673</v>
      </c>
      <c r="Z56" s="61">
        <v>654</v>
      </c>
      <c r="AA56" s="61">
        <v>3511</v>
      </c>
      <c r="AB56" s="61">
        <v>4420</v>
      </c>
      <c r="AC56" s="61">
        <v>4229</v>
      </c>
      <c r="AD56" s="61">
        <v>3668</v>
      </c>
      <c r="AE56" s="61">
        <v>3564</v>
      </c>
      <c r="AF56" s="61">
        <v>3244</v>
      </c>
      <c r="AG56" s="61">
        <v>2887</v>
      </c>
      <c r="AH56" s="61">
        <v>2438</v>
      </c>
      <c r="AI56" s="61">
        <v>1902</v>
      </c>
      <c r="AJ56" s="61">
        <v>1461</v>
      </c>
      <c r="AK56" s="61">
        <v>1131</v>
      </c>
      <c r="AL56" s="61">
        <v>701</v>
      </c>
      <c r="AM56" s="61">
        <v>437</v>
      </c>
      <c r="AN56" s="61">
        <v>416</v>
      </c>
      <c r="AO56" s="61">
        <v>14</v>
      </c>
      <c r="AP56" s="61">
        <v>193</v>
      </c>
      <c r="AQ56" s="61">
        <v>248</v>
      </c>
      <c r="AR56" s="61">
        <v>605</v>
      </c>
      <c r="AS56" s="21">
        <v>2096</v>
      </c>
    </row>
    <row r="57" spans="2:45" x14ac:dyDescent="0.25">
      <c r="B57" s="24" t="s">
        <v>33</v>
      </c>
      <c r="C57" s="59">
        <v>5929</v>
      </c>
      <c r="D57" s="50" t="s">
        <v>93</v>
      </c>
      <c r="E57" s="51" t="s">
        <v>49</v>
      </c>
      <c r="F57" s="61">
        <f t="shared" si="4"/>
        <v>28768</v>
      </c>
      <c r="G57" s="61">
        <v>274</v>
      </c>
      <c r="H57" s="61">
        <v>315</v>
      </c>
      <c r="I57" s="61">
        <v>366</v>
      </c>
      <c r="J57" s="61">
        <v>334</v>
      </c>
      <c r="K57" s="61">
        <v>359</v>
      </c>
      <c r="L57" s="61">
        <v>374</v>
      </c>
      <c r="M57" s="61">
        <v>454</v>
      </c>
      <c r="N57" s="61">
        <v>443</v>
      </c>
      <c r="O57" s="61">
        <v>428</v>
      </c>
      <c r="P57" s="61">
        <v>340</v>
      </c>
      <c r="Q57" s="61">
        <v>376</v>
      </c>
      <c r="R57" s="61">
        <v>372</v>
      </c>
      <c r="S57" s="61">
        <v>370</v>
      </c>
      <c r="T57" s="61">
        <v>379</v>
      </c>
      <c r="U57" s="61">
        <v>349</v>
      </c>
      <c r="V57" s="61">
        <v>439</v>
      </c>
      <c r="W57" s="61">
        <v>441</v>
      </c>
      <c r="X57" s="61">
        <v>430</v>
      </c>
      <c r="Y57" s="61">
        <v>418</v>
      </c>
      <c r="Z57" s="61">
        <v>406</v>
      </c>
      <c r="AA57" s="61">
        <v>2179</v>
      </c>
      <c r="AB57" s="61">
        <v>2742</v>
      </c>
      <c r="AC57" s="61">
        <v>2624</v>
      </c>
      <c r="AD57" s="61">
        <v>2276</v>
      </c>
      <c r="AE57" s="61">
        <v>2211</v>
      </c>
      <c r="AF57" s="61">
        <v>2013</v>
      </c>
      <c r="AG57" s="61">
        <v>1791</v>
      </c>
      <c r="AH57" s="61">
        <v>1512</v>
      </c>
      <c r="AI57" s="61">
        <v>1180</v>
      </c>
      <c r="AJ57" s="61">
        <v>907</v>
      </c>
      <c r="AK57" s="61">
        <v>702</v>
      </c>
      <c r="AL57" s="61">
        <v>435</v>
      </c>
      <c r="AM57" s="61">
        <v>271</v>
      </c>
      <c r="AN57" s="61">
        <v>258</v>
      </c>
      <c r="AO57" s="61">
        <v>9</v>
      </c>
      <c r="AP57" s="61">
        <v>120</v>
      </c>
      <c r="AQ57" s="61">
        <v>154</v>
      </c>
      <c r="AR57" s="61">
        <v>375</v>
      </c>
      <c r="AS57" s="21">
        <v>1301</v>
      </c>
    </row>
    <row r="58" spans="2:45" x14ac:dyDescent="0.25">
      <c r="B58" s="24" t="s">
        <v>33</v>
      </c>
      <c r="C58" s="59">
        <v>29167</v>
      </c>
      <c r="D58" s="54" t="s">
        <v>94</v>
      </c>
      <c r="E58" s="51"/>
      <c r="F58" s="4">
        <f t="shared" si="4"/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152">
        <v>0</v>
      </c>
    </row>
    <row r="59" spans="2:45" x14ac:dyDescent="0.25">
      <c r="B59" s="24" t="s">
        <v>33</v>
      </c>
      <c r="C59" s="59">
        <v>6849</v>
      </c>
      <c r="D59" s="50" t="s">
        <v>95</v>
      </c>
      <c r="E59" s="51" t="s">
        <v>54</v>
      </c>
      <c r="F59" s="61">
        <f t="shared" si="4"/>
        <v>9615</v>
      </c>
      <c r="G59" s="61">
        <v>91</v>
      </c>
      <c r="H59" s="61">
        <v>105</v>
      </c>
      <c r="I59" s="61">
        <v>122</v>
      </c>
      <c r="J59" s="61">
        <v>112</v>
      </c>
      <c r="K59" s="61">
        <v>120</v>
      </c>
      <c r="L59" s="61">
        <v>125</v>
      </c>
      <c r="M59" s="61">
        <v>152</v>
      </c>
      <c r="N59" s="61">
        <v>148</v>
      </c>
      <c r="O59" s="61">
        <v>143</v>
      </c>
      <c r="P59" s="61">
        <v>113</v>
      </c>
      <c r="Q59" s="61">
        <v>126</v>
      </c>
      <c r="R59" s="61">
        <v>124</v>
      </c>
      <c r="S59" s="61">
        <v>124</v>
      </c>
      <c r="T59" s="61">
        <v>127</v>
      </c>
      <c r="U59" s="61">
        <v>117</v>
      </c>
      <c r="V59" s="61">
        <v>147</v>
      </c>
      <c r="W59" s="61">
        <v>147</v>
      </c>
      <c r="X59" s="61">
        <v>144</v>
      </c>
      <c r="Y59" s="61">
        <v>140</v>
      </c>
      <c r="Z59" s="61">
        <v>136</v>
      </c>
      <c r="AA59" s="61">
        <v>728</v>
      </c>
      <c r="AB59" s="61">
        <v>916</v>
      </c>
      <c r="AC59" s="61">
        <v>877</v>
      </c>
      <c r="AD59" s="61">
        <v>761</v>
      </c>
      <c r="AE59" s="61">
        <v>739</v>
      </c>
      <c r="AF59" s="61">
        <v>673</v>
      </c>
      <c r="AG59" s="61">
        <v>599</v>
      </c>
      <c r="AH59" s="61">
        <v>505</v>
      </c>
      <c r="AI59" s="61">
        <v>394</v>
      </c>
      <c r="AJ59" s="61">
        <v>303</v>
      </c>
      <c r="AK59" s="61">
        <v>235</v>
      </c>
      <c r="AL59" s="61">
        <v>145</v>
      </c>
      <c r="AM59" s="61">
        <v>91</v>
      </c>
      <c r="AN59" s="61">
        <v>86</v>
      </c>
      <c r="AO59" s="61">
        <v>3</v>
      </c>
      <c r="AP59" s="61">
        <v>40</v>
      </c>
      <c r="AQ59" s="61">
        <v>51</v>
      </c>
      <c r="AR59" s="61">
        <v>125</v>
      </c>
      <c r="AS59" s="21">
        <v>435</v>
      </c>
    </row>
    <row r="60" spans="2:45" ht="15.75" thickBot="1" x14ac:dyDescent="0.3">
      <c r="B60" s="24" t="s">
        <v>33</v>
      </c>
      <c r="C60" s="59">
        <v>5933</v>
      </c>
      <c r="D60" s="50" t="s">
        <v>96</v>
      </c>
      <c r="E60" s="51" t="s">
        <v>49</v>
      </c>
      <c r="F60" s="61">
        <f t="shared" si="4"/>
        <v>20618</v>
      </c>
      <c r="G60" s="61">
        <v>196</v>
      </c>
      <c r="H60" s="61">
        <v>225</v>
      </c>
      <c r="I60" s="61">
        <v>262</v>
      </c>
      <c r="J60" s="61">
        <v>240</v>
      </c>
      <c r="K60" s="61">
        <v>257</v>
      </c>
      <c r="L60" s="61">
        <v>268</v>
      </c>
      <c r="M60" s="61">
        <v>325</v>
      </c>
      <c r="N60" s="61">
        <v>317</v>
      </c>
      <c r="O60" s="61">
        <v>307</v>
      </c>
      <c r="P60" s="61">
        <v>243</v>
      </c>
      <c r="Q60" s="61">
        <v>270</v>
      </c>
      <c r="R60" s="61">
        <v>267</v>
      </c>
      <c r="S60" s="61">
        <v>265</v>
      </c>
      <c r="T60" s="61">
        <v>272</v>
      </c>
      <c r="U60" s="61">
        <v>250</v>
      </c>
      <c r="V60" s="61">
        <v>315</v>
      </c>
      <c r="W60" s="61">
        <v>316</v>
      </c>
      <c r="X60" s="61">
        <v>309</v>
      </c>
      <c r="Y60" s="61">
        <v>299</v>
      </c>
      <c r="Z60" s="61">
        <v>291</v>
      </c>
      <c r="AA60" s="61">
        <v>1561</v>
      </c>
      <c r="AB60" s="61">
        <v>1966</v>
      </c>
      <c r="AC60" s="61">
        <v>1880</v>
      </c>
      <c r="AD60" s="61">
        <v>1631</v>
      </c>
      <c r="AE60" s="61">
        <v>1585</v>
      </c>
      <c r="AF60" s="61">
        <v>1443</v>
      </c>
      <c r="AG60" s="61">
        <v>1284</v>
      </c>
      <c r="AH60" s="61">
        <v>1084</v>
      </c>
      <c r="AI60" s="61">
        <v>846</v>
      </c>
      <c r="AJ60" s="61">
        <v>650</v>
      </c>
      <c r="AK60" s="61">
        <v>503</v>
      </c>
      <c r="AL60" s="61">
        <v>312</v>
      </c>
      <c r="AM60" s="61">
        <v>194</v>
      </c>
      <c r="AN60" s="61">
        <v>185</v>
      </c>
      <c r="AO60" s="61">
        <v>6</v>
      </c>
      <c r="AP60" s="61">
        <v>86</v>
      </c>
      <c r="AQ60" s="61">
        <v>110</v>
      </c>
      <c r="AR60" s="61">
        <v>269</v>
      </c>
      <c r="AS60" s="21">
        <v>932</v>
      </c>
    </row>
    <row r="61" spans="2:45" ht="15.75" thickBot="1" x14ac:dyDescent="0.3">
      <c r="B61" s="1" t="s">
        <v>30</v>
      </c>
      <c r="C61" s="2" t="s">
        <v>31</v>
      </c>
      <c r="D61" s="5" t="s">
        <v>97</v>
      </c>
      <c r="E61" s="6"/>
      <c r="F61" s="11">
        <f>SUM(F62:F71)</f>
        <v>109503</v>
      </c>
      <c r="G61" s="11">
        <f t="shared" ref="G61:AS61" si="7">SUM(G62:G71)</f>
        <v>887</v>
      </c>
      <c r="H61" s="11">
        <f t="shared" si="7"/>
        <v>874</v>
      </c>
      <c r="I61" s="11">
        <f t="shared" si="7"/>
        <v>962</v>
      </c>
      <c r="J61" s="11">
        <f t="shared" si="7"/>
        <v>916</v>
      </c>
      <c r="K61" s="11">
        <f t="shared" si="7"/>
        <v>1110</v>
      </c>
      <c r="L61" s="11">
        <f t="shared" si="7"/>
        <v>1275</v>
      </c>
      <c r="M61" s="11">
        <f t="shared" si="7"/>
        <v>1187</v>
      </c>
      <c r="N61" s="11">
        <f t="shared" si="7"/>
        <v>1225</v>
      </c>
      <c r="O61" s="11">
        <f t="shared" si="7"/>
        <v>1141</v>
      </c>
      <c r="P61" s="11">
        <f t="shared" si="7"/>
        <v>913</v>
      </c>
      <c r="Q61" s="11">
        <f t="shared" si="7"/>
        <v>1040</v>
      </c>
      <c r="R61" s="11">
        <f t="shared" si="7"/>
        <v>1104</v>
      </c>
      <c r="S61" s="11">
        <f t="shared" si="7"/>
        <v>1145</v>
      </c>
      <c r="T61" s="11">
        <f t="shared" si="7"/>
        <v>1118</v>
      </c>
      <c r="U61" s="11">
        <f t="shared" si="7"/>
        <v>1033</v>
      </c>
      <c r="V61" s="11">
        <f t="shared" si="7"/>
        <v>1298</v>
      </c>
      <c r="W61" s="11">
        <f t="shared" si="7"/>
        <v>1339</v>
      </c>
      <c r="X61" s="11">
        <f t="shared" si="7"/>
        <v>1323</v>
      </c>
      <c r="Y61" s="11">
        <f t="shared" si="7"/>
        <v>1289</v>
      </c>
      <c r="Z61" s="11">
        <f t="shared" si="7"/>
        <v>1230</v>
      </c>
      <c r="AA61" s="11">
        <f t="shared" si="7"/>
        <v>6893</v>
      </c>
      <c r="AB61" s="11">
        <f t="shared" si="7"/>
        <v>8222</v>
      </c>
      <c r="AC61" s="11">
        <f t="shared" si="7"/>
        <v>8474</v>
      </c>
      <c r="AD61" s="11">
        <f t="shared" si="7"/>
        <v>7836</v>
      </c>
      <c r="AE61" s="11">
        <f t="shared" si="7"/>
        <v>8604</v>
      </c>
      <c r="AF61" s="11">
        <f t="shared" si="7"/>
        <v>8572</v>
      </c>
      <c r="AG61" s="11">
        <f t="shared" si="7"/>
        <v>7874</v>
      </c>
      <c r="AH61" s="11">
        <f t="shared" si="7"/>
        <v>6795</v>
      </c>
      <c r="AI61" s="11">
        <f t="shared" si="7"/>
        <v>6017</v>
      </c>
      <c r="AJ61" s="11">
        <f t="shared" si="7"/>
        <v>5377</v>
      </c>
      <c r="AK61" s="11">
        <f t="shared" si="7"/>
        <v>4835</v>
      </c>
      <c r="AL61" s="11">
        <f t="shared" si="7"/>
        <v>3359</v>
      </c>
      <c r="AM61" s="11">
        <f t="shared" si="7"/>
        <v>2065</v>
      </c>
      <c r="AN61" s="11">
        <f t="shared" si="7"/>
        <v>2171</v>
      </c>
      <c r="AO61" s="11">
        <f t="shared" si="7"/>
        <v>42</v>
      </c>
      <c r="AP61" s="11">
        <f t="shared" si="7"/>
        <v>430</v>
      </c>
      <c r="AQ61" s="11">
        <f t="shared" si="7"/>
        <v>457</v>
      </c>
      <c r="AR61" s="11">
        <f t="shared" si="7"/>
        <v>1110</v>
      </c>
      <c r="AS61" s="22">
        <f t="shared" si="7"/>
        <v>4227</v>
      </c>
    </row>
    <row r="62" spans="2:45" x14ac:dyDescent="0.25">
      <c r="B62" s="27" t="s">
        <v>98</v>
      </c>
      <c r="C62" s="58">
        <v>5906</v>
      </c>
      <c r="D62" s="48" t="s">
        <v>99</v>
      </c>
      <c r="E62" s="49" t="s">
        <v>54</v>
      </c>
      <c r="F62" s="61">
        <f t="shared" si="4"/>
        <v>7155</v>
      </c>
      <c r="G62" s="61">
        <v>51</v>
      </c>
      <c r="H62" s="61">
        <v>47</v>
      </c>
      <c r="I62" s="61">
        <v>57</v>
      </c>
      <c r="J62" s="61">
        <v>52</v>
      </c>
      <c r="K62" s="61">
        <v>69</v>
      </c>
      <c r="L62" s="61">
        <v>82</v>
      </c>
      <c r="M62" s="61">
        <v>67</v>
      </c>
      <c r="N62" s="61">
        <v>71</v>
      </c>
      <c r="O62" s="61">
        <v>66</v>
      </c>
      <c r="P62" s="61">
        <v>49</v>
      </c>
      <c r="Q62" s="61">
        <v>62</v>
      </c>
      <c r="R62" s="61">
        <v>65</v>
      </c>
      <c r="S62" s="61">
        <v>70</v>
      </c>
      <c r="T62" s="61">
        <v>68</v>
      </c>
      <c r="U62" s="61">
        <v>63</v>
      </c>
      <c r="V62" s="61">
        <v>79</v>
      </c>
      <c r="W62" s="61">
        <v>80</v>
      </c>
      <c r="X62" s="61">
        <v>81</v>
      </c>
      <c r="Y62" s="61">
        <v>79</v>
      </c>
      <c r="Z62" s="61">
        <v>76</v>
      </c>
      <c r="AA62" s="61">
        <v>421</v>
      </c>
      <c r="AB62" s="61">
        <v>504</v>
      </c>
      <c r="AC62" s="61">
        <v>535</v>
      </c>
      <c r="AD62" s="61">
        <v>490</v>
      </c>
      <c r="AE62" s="61">
        <v>555</v>
      </c>
      <c r="AF62" s="61">
        <v>567</v>
      </c>
      <c r="AG62" s="61">
        <v>535</v>
      </c>
      <c r="AH62" s="61">
        <v>470</v>
      </c>
      <c r="AI62" s="61">
        <v>431</v>
      </c>
      <c r="AJ62" s="61">
        <v>392</v>
      </c>
      <c r="AK62" s="61">
        <v>354</v>
      </c>
      <c r="AL62" s="61">
        <v>249</v>
      </c>
      <c r="AM62" s="61">
        <v>153</v>
      </c>
      <c r="AN62" s="61">
        <v>165</v>
      </c>
      <c r="AO62" s="61">
        <v>2</v>
      </c>
      <c r="AP62" s="61">
        <v>26</v>
      </c>
      <c r="AQ62" s="61">
        <v>25</v>
      </c>
      <c r="AR62" s="61">
        <v>64</v>
      </c>
      <c r="AS62" s="21">
        <v>245</v>
      </c>
    </row>
    <row r="63" spans="2:45" x14ac:dyDescent="0.25">
      <c r="B63" s="24" t="s">
        <v>98</v>
      </c>
      <c r="C63" s="59">
        <v>5903</v>
      </c>
      <c r="D63" s="50" t="s">
        <v>100</v>
      </c>
      <c r="E63" s="51" t="s">
        <v>49</v>
      </c>
      <c r="F63" s="61">
        <f t="shared" si="4"/>
        <v>29426</v>
      </c>
      <c r="G63" s="61">
        <v>207</v>
      </c>
      <c r="H63" s="61">
        <v>191</v>
      </c>
      <c r="I63" s="61">
        <v>232</v>
      </c>
      <c r="J63" s="61">
        <v>213</v>
      </c>
      <c r="K63" s="61">
        <v>286</v>
      </c>
      <c r="L63" s="61">
        <v>339</v>
      </c>
      <c r="M63" s="61">
        <v>276</v>
      </c>
      <c r="N63" s="61">
        <v>292</v>
      </c>
      <c r="O63" s="61">
        <v>272</v>
      </c>
      <c r="P63" s="61">
        <v>202</v>
      </c>
      <c r="Q63" s="61">
        <v>254</v>
      </c>
      <c r="R63" s="61">
        <v>267</v>
      </c>
      <c r="S63" s="61">
        <v>286</v>
      </c>
      <c r="T63" s="61">
        <v>278</v>
      </c>
      <c r="U63" s="61">
        <v>258</v>
      </c>
      <c r="V63" s="61">
        <v>326</v>
      </c>
      <c r="W63" s="61">
        <v>331</v>
      </c>
      <c r="X63" s="61">
        <v>334</v>
      </c>
      <c r="Y63" s="61">
        <v>327</v>
      </c>
      <c r="Z63" s="61">
        <v>313</v>
      </c>
      <c r="AA63" s="61">
        <v>1731</v>
      </c>
      <c r="AB63" s="61">
        <v>2072</v>
      </c>
      <c r="AC63" s="61">
        <v>2202</v>
      </c>
      <c r="AD63" s="61">
        <v>2016</v>
      </c>
      <c r="AE63" s="61">
        <v>2282</v>
      </c>
      <c r="AF63" s="61">
        <v>2331</v>
      </c>
      <c r="AG63" s="61">
        <v>2201</v>
      </c>
      <c r="AH63" s="61">
        <v>1932</v>
      </c>
      <c r="AI63" s="61">
        <v>1774</v>
      </c>
      <c r="AJ63" s="61">
        <v>1611</v>
      </c>
      <c r="AK63" s="61">
        <v>1458</v>
      </c>
      <c r="AL63" s="61">
        <v>1025</v>
      </c>
      <c r="AM63" s="61">
        <v>629</v>
      </c>
      <c r="AN63" s="61">
        <v>678</v>
      </c>
      <c r="AO63" s="61">
        <v>11</v>
      </c>
      <c r="AP63" s="61">
        <v>105</v>
      </c>
      <c r="AQ63" s="61">
        <v>103</v>
      </c>
      <c r="AR63" s="61">
        <v>266</v>
      </c>
      <c r="AS63" s="21">
        <v>1008</v>
      </c>
    </row>
    <row r="64" spans="2:45" x14ac:dyDescent="0.25">
      <c r="B64" s="24" t="s">
        <v>98</v>
      </c>
      <c r="C64" s="59">
        <v>27426</v>
      </c>
      <c r="D64" s="54" t="s">
        <v>101</v>
      </c>
      <c r="E64" s="51" t="s">
        <v>54</v>
      </c>
      <c r="F64" s="4">
        <f t="shared" si="4"/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152">
        <v>0</v>
      </c>
    </row>
    <row r="65" spans="2:45" x14ac:dyDescent="0.25">
      <c r="B65" s="24" t="s">
        <v>98</v>
      </c>
      <c r="C65" s="59">
        <v>5907</v>
      </c>
      <c r="D65" s="50" t="s">
        <v>102</v>
      </c>
      <c r="E65" s="51" t="s">
        <v>54</v>
      </c>
      <c r="F65" s="61">
        <f t="shared" si="4"/>
        <v>28951</v>
      </c>
      <c r="G65" s="61">
        <v>205</v>
      </c>
      <c r="H65" s="61">
        <v>189</v>
      </c>
      <c r="I65" s="61">
        <v>229</v>
      </c>
      <c r="J65" s="61">
        <v>210</v>
      </c>
      <c r="K65" s="61">
        <v>281</v>
      </c>
      <c r="L65" s="61">
        <v>333</v>
      </c>
      <c r="M65" s="61">
        <v>272</v>
      </c>
      <c r="N65" s="61">
        <v>288</v>
      </c>
      <c r="O65" s="61">
        <v>267</v>
      </c>
      <c r="P65" s="61">
        <v>198</v>
      </c>
      <c r="Q65" s="61">
        <v>250</v>
      </c>
      <c r="R65" s="61">
        <v>263</v>
      </c>
      <c r="S65" s="61">
        <v>282</v>
      </c>
      <c r="T65" s="61">
        <v>274</v>
      </c>
      <c r="U65" s="61">
        <v>253</v>
      </c>
      <c r="V65" s="61">
        <v>320</v>
      </c>
      <c r="W65" s="61">
        <v>325</v>
      </c>
      <c r="X65" s="61">
        <v>328</v>
      </c>
      <c r="Y65" s="61">
        <v>321</v>
      </c>
      <c r="Z65" s="61">
        <v>308</v>
      </c>
      <c r="AA65" s="61">
        <v>1703</v>
      </c>
      <c r="AB65" s="61">
        <v>2039</v>
      </c>
      <c r="AC65" s="61">
        <v>2166</v>
      </c>
      <c r="AD65" s="61">
        <v>1983</v>
      </c>
      <c r="AE65" s="61">
        <v>2245</v>
      </c>
      <c r="AF65" s="61">
        <v>2293</v>
      </c>
      <c r="AG65" s="61">
        <v>2165</v>
      </c>
      <c r="AH65" s="61">
        <v>1901</v>
      </c>
      <c r="AI65" s="61">
        <v>1745</v>
      </c>
      <c r="AJ65" s="61">
        <v>1585</v>
      </c>
      <c r="AK65" s="61">
        <v>1435</v>
      </c>
      <c r="AL65" s="61">
        <v>1009</v>
      </c>
      <c r="AM65" s="61">
        <v>619</v>
      </c>
      <c r="AN65" s="61">
        <v>667</v>
      </c>
      <c r="AO65" s="61">
        <v>10</v>
      </c>
      <c r="AP65" s="61">
        <v>103</v>
      </c>
      <c r="AQ65" s="61">
        <v>101</v>
      </c>
      <c r="AR65" s="61">
        <v>260</v>
      </c>
      <c r="AS65" s="21">
        <v>992</v>
      </c>
    </row>
    <row r="66" spans="2:45" x14ac:dyDescent="0.25">
      <c r="B66" s="24" t="s">
        <v>98</v>
      </c>
      <c r="C66" s="59">
        <v>5904</v>
      </c>
      <c r="D66" s="50" t="s">
        <v>103</v>
      </c>
      <c r="E66" s="51" t="s">
        <v>49</v>
      </c>
      <c r="F66" s="61">
        <f t="shared" si="4"/>
        <v>21069</v>
      </c>
      <c r="G66" s="61">
        <v>149</v>
      </c>
      <c r="H66" s="61">
        <v>137</v>
      </c>
      <c r="I66" s="61">
        <v>167</v>
      </c>
      <c r="J66" s="61">
        <v>153</v>
      </c>
      <c r="K66" s="61">
        <v>205</v>
      </c>
      <c r="L66" s="61">
        <v>242</v>
      </c>
      <c r="M66" s="61">
        <v>198</v>
      </c>
      <c r="N66" s="61">
        <v>209</v>
      </c>
      <c r="O66" s="61">
        <v>195</v>
      </c>
      <c r="P66" s="61">
        <v>144</v>
      </c>
      <c r="Q66" s="61">
        <v>182</v>
      </c>
      <c r="R66" s="61">
        <v>191</v>
      </c>
      <c r="S66" s="61">
        <v>205</v>
      </c>
      <c r="T66" s="61">
        <v>199</v>
      </c>
      <c r="U66" s="61">
        <v>184</v>
      </c>
      <c r="V66" s="61">
        <v>233</v>
      </c>
      <c r="W66" s="61">
        <v>237</v>
      </c>
      <c r="X66" s="61">
        <v>239</v>
      </c>
      <c r="Y66" s="61">
        <v>234</v>
      </c>
      <c r="Z66" s="61">
        <v>224</v>
      </c>
      <c r="AA66" s="61">
        <v>1239</v>
      </c>
      <c r="AB66" s="61">
        <v>1484</v>
      </c>
      <c r="AC66" s="61">
        <v>1576</v>
      </c>
      <c r="AD66" s="61">
        <v>1443</v>
      </c>
      <c r="AE66" s="61">
        <v>1634</v>
      </c>
      <c r="AF66" s="61">
        <v>1669</v>
      </c>
      <c r="AG66" s="61">
        <v>1575</v>
      </c>
      <c r="AH66" s="61">
        <v>1383</v>
      </c>
      <c r="AI66" s="61">
        <v>1270</v>
      </c>
      <c r="AJ66" s="61">
        <v>1154</v>
      </c>
      <c r="AK66" s="61">
        <v>1044</v>
      </c>
      <c r="AL66" s="61">
        <v>734</v>
      </c>
      <c r="AM66" s="61">
        <v>451</v>
      </c>
      <c r="AN66" s="61">
        <v>486</v>
      </c>
      <c r="AO66" s="61">
        <v>7</v>
      </c>
      <c r="AP66" s="61">
        <v>75</v>
      </c>
      <c r="AQ66" s="61">
        <v>74</v>
      </c>
      <c r="AR66" s="61">
        <v>189</v>
      </c>
      <c r="AS66" s="21">
        <v>722</v>
      </c>
    </row>
    <row r="67" spans="2:45" x14ac:dyDescent="0.25">
      <c r="B67" s="24" t="s">
        <v>104</v>
      </c>
      <c r="C67" s="59">
        <v>5978</v>
      </c>
      <c r="D67" s="50" t="s">
        <v>105</v>
      </c>
      <c r="E67" s="51" t="s">
        <v>68</v>
      </c>
      <c r="F67" s="61">
        <f t="shared" si="4"/>
        <v>10299</v>
      </c>
      <c r="G67" s="61">
        <v>124</v>
      </c>
      <c r="H67" s="61">
        <v>139</v>
      </c>
      <c r="I67" s="61">
        <v>125</v>
      </c>
      <c r="J67" s="61">
        <v>130</v>
      </c>
      <c r="K67" s="61">
        <v>121</v>
      </c>
      <c r="L67" s="61">
        <v>125</v>
      </c>
      <c r="M67" s="61">
        <v>168</v>
      </c>
      <c r="N67" s="61">
        <v>164</v>
      </c>
      <c r="O67" s="61">
        <v>153</v>
      </c>
      <c r="P67" s="61">
        <v>144</v>
      </c>
      <c r="Q67" s="61">
        <v>131</v>
      </c>
      <c r="R67" s="61">
        <v>143</v>
      </c>
      <c r="S67" s="61">
        <v>135</v>
      </c>
      <c r="T67" s="61">
        <v>135</v>
      </c>
      <c r="U67" s="61">
        <v>124</v>
      </c>
      <c r="V67" s="61">
        <v>153</v>
      </c>
      <c r="W67" s="61">
        <v>164</v>
      </c>
      <c r="X67" s="61">
        <v>153</v>
      </c>
      <c r="Y67" s="61">
        <v>148</v>
      </c>
      <c r="Z67" s="61">
        <v>138</v>
      </c>
      <c r="AA67" s="61">
        <v>809</v>
      </c>
      <c r="AB67" s="61">
        <v>955</v>
      </c>
      <c r="AC67" s="61">
        <v>897</v>
      </c>
      <c r="AD67" s="61">
        <v>857</v>
      </c>
      <c r="AE67" s="61">
        <v>849</v>
      </c>
      <c r="AF67" s="61">
        <v>770</v>
      </c>
      <c r="AG67" s="61">
        <v>629</v>
      </c>
      <c r="AH67" s="61">
        <v>498</v>
      </c>
      <c r="AI67" s="61">
        <v>358</v>
      </c>
      <c r="AJ67" s="61">
        <v>286</v>
      </c>
      <c r="AK67" s="61">
        <v>245</v>
      </c>
      <c r="AL67" s="61">
        <v>154</v>
      </c>
      <c r="AM67" s="61">
        <v>96</v>
      </c>
      <c r="AN67" s="61">
        <v>79</v>
      </c>
      <c r="AO67" s="61">
        <v>5</v>
      </c>
      <c r="AP67" s="61">
        <v>54</v>
      </c>
      <c r="AQ67" s="61">
        <v>70</v>
      </c>
      <c r="AR67" s="61">
        <v>149</v>
      </c>
      <c r="AS67" s="21">
        <v>567</v>
      </c>
    </row>
    <row r="68" spans="2:45" x14ac:dyDescent="0.25">
      <c r="B68" s="24" t="s">
        <v>104</v>
      </c>
      <c r="C68" s="59">
        <v>5980</v>
      </c>
      <c r="D68" s="50" t="s">
        <v>106</v>
      </c>
      <c r="E68" s="51" t="s">
        <v>54</v>
      </c>
      <c r="F68" s="61">
        <f t="shared" si="4"/>
        <v>2869</v>
      </c>
      <c r="G68" s="61">
        <v>34</v>
      </c>
      <c r="H68" s="61">
        <v>39</v>
      </c>
      <c r="I68" s="61">
        <v>35</v>
      </c>
      <c r="J68" s="61">
        <v>36</v>
      </c>
      <c r="K68" s="61">
        <v>34</v>
      </c>
      <c r="L68" s="61">
        <v>35</v>
      </c>
      <c r="M68" s="61">
        <v>47</v>
      </c>
      <c r="N68" s="61">
        <v>46</v>
      </c>
      <c r="O68" s="61">
        <v>43</v>
      </c>
      <c r="P68" s="61">
        <v>40</v>
      </c>
      <c r="Q68" s="61">
        <v>37</v>
      </c>
      <c r="R68" s="61">
        <v>40</v>
      </c>
      <c r="S68" s="61">
        <v>38</v>
      </c>
      <c r="T68" s="61">
        <v>37</v>
      </c>
      <c r="U68" s="61">
        <v>34</v>
      </c>
      <c r="V68" s="61">
        <v>43</v>
      </c>
      <c r="W68" s="61">
        <v>46</v>
      </c>
      <c r="X68" s="61">
        <v>43</v>
      </c>
      <c r="Y68" s="61">
        <v>41</v>
      </c>
      <c r="Z68" s="61">
        <v>39</v>
      </c>
      <c r="AA68" s="61">
        <v>225</v>
      </c>
      <c r="AB68" s="61">
        <v>266</v>
      </c>
      <c r="AC68" s="61">
        <v>250</v>
      </c>
      <c r="AD68" s="61">
        <v>238</v>
      </c>
      <c r="AE68" s="61">
        <v>236</v>
      </c>
      <c r="AF68" s="61">
        <v>214</v>
      </c>
      <c r="AG68" s="61">
        <v>175</v>
      </c>
      <c r="AH68" s="61">
        <v>139</v>
      </c>
      <c r="AI68" s="61">
        <v>100</v>
      </c>
      <c r="AJ68" s="61">
        <v>79</v>
      </c>
      <c r="AK68" s="61">
        <v>68</v>
      </c>
      <c r="AL68" s="61">
        <v>43</v>
      </c>
      <c r="AM68" s="61">
        <v>27</v>
      </c>
      <c r="AN68" s="61">
        <v>22</v>
      </c>
      <c r="AO68" s="61">
        <v>2</v>
      </c>
      <c r="AP68" s="61">
        <v>15</v>
      </c>
      <c r="AQ68" s="61">
        <v>19</v>
      </c>
      <c r="AR68" s="61">
        <v>41</v>
      </c>
      <c r="AS68" s="21">
        <v>158</v>
      </c>
    </row>
    <row r="69" spans="2:45" x14ac:dyDescent="0.25">
      <c r="B69" s="24" t="s">
        <v>104</v>
      </c>
      <c r="C69" s="59">
        <v>5979</v>
      </c>
      <c r="D69" s="50" t="s">
        <v>107</v>
      </c>
      <c r="E69" s="51" t="s">
        <v>54</v>
      </c>
      <c r="F69" s="61">
        <f t="shared" si="4"/>
        <v>3915</v>
      </c>
      <c r="G69" s="61">
        <v>47</v>
      </c>
      <c r="H69" s="61">
        <v>53</v>
      </c>
      <c r="I69" s="61">
        <v>47</v>
      </c>
      <c r="J69" s="61">
        <v>49</v>
      </c>
      <c r="K69" s="61">
        <v>46</v>
      </c>
      <c r="L69" s="61">
        <v>48</v>
      </c>
      <c r="M69" s="61">
        <v>64</v>
      </c>
      <c r="N69" s="61">
        <v>62</v>
      </c>
      <c r="O69" s="61">
        <v>58</v>
      </c>
      <c r="P69" s="61">
        <v>55</v>
      </c>
      <c r="Q69" s="61">
        <v>50</v>
      </c>
      <c r="R69" s="61">
        <v>54</v>
      </c>
      <c r="S69" s="61">
        <v>52</v>
      </c>
      <c r="T69" s="61">
        <v>51</v>
      </c>
      <c r="U69" s="61">
        <v>47</v>
      </c>
      <c r="V69" s="61">
        <v>58</v>
      </c>
      <c r="W69" s="61">
        <v>63</v>
      </c>
      <c r="X69" s="61">
        <v>58</v>
      </c>
      <c r="Y69" s="61">
        <v>56</v>
      </c>
      <c r="Z69" s="61">
        <v>53</v>
      </c>
      <c r="AA69" s="61">
        <v>308</v>
      </c>
      <c r="AB69" s="61">
        <v>363</v>
      </c>
      <c r="AC69" s="61">
        <v>341</v>
      </c>
      <c r="AD69" s="61">
        <v>325</v>
      </c>
      <c r="AE69" s="61">
        <v>323</v>
      </c>
      <c r="AF69" s="61">
        <v>293</v>
      </c>
      <c r="AG69" s="61">
        <v>239</v>
      </c>
      <c r="AH69" s="61">
        <v>190</v>
      </c>
      <c r="AI69" s="61">
        <v>136</v>
      </c>
      <c r="AJ69" s="61">
        <v>109</v>
      </c>
      <c r="AK69" s="61">
        <v>93</v>
      </c>
      <c r="AL69" s="61">
        <v>58</v>
      </c>
      <c r="AM69" s="61">
        <v>36</v>
      </c>
      <c r="AN69" s="61">
        <v>30</v>
      </c>
      <c r="AO69" s="61">
        <v>2</v>
      </c>
      <c r="AP69" s="61">
        <v>21</v>
      </c>
      <c r="AQ69" s="61">
        <v>26</v>
      </c>
      <c r="AR69" s="61">
        <v>57</v>
      </c>
      <c r="AS69" s="21">
        <v>215</v>
      </c>
    </row>
    <row r="70" spans="2:45" x14ac:dyDescent="0.25">
      <c r="B70" s="24" t="s">
        <v>104</v>
      </c>
      <c r="C70" s="59">
        <v>5978</v>
      </c>
      <c r="D70" s="50" t="s">
        <v>108</v>
      </c>
      <c r="E70" s="51" t="s">
        <v>49</v>
      </c>
      <c r="F70" s="61">
        <f t="shared" si="4"/>
        <v>5819</v>
      </c>
      <c r="G70" s="61">
        <v>70</v>
      </c>
      <c r="H70" s="61">
        <v>79</v>
      </c>
      <c r="I70" s="61">
        <v>70</v>
      </c>
      <c r="J70" s="61">
        <v>73</v>
      </c>
      <c r="K70" s="61">
        <v>68</v>
      </c>
      <c r="L70" s="61">
        <v>71</v>
      </c>
      <c r="M70" s="61">
        <v>95</v>
      </c>
      <c r="N70" s="61">
        <v>93</v>
      </c>
      <c r="O70" s="61">
        <v>87</v>
      </c>
      <c r="P70" s="61">
        <v>81</v>
      </c>
      <c r="Q70" s="61">
        <v>74</v>
      </c>
      <c r="R70" s="61">
        <v>81</v>
      </c>
      <c r="S70" s="61">
        <v>77</v>
      </c>
      <c r="T70" s="61">
        <v>76</v>
      </c>
      <c r="U70" s="61">
        <v>70</v>
      </c>
      <c r="V70" s="61">
        <v>86</v>
      </c>
      <c r="W70" s="61">
        <v>93</v>
      </c>
      <c r="X70" s="61">
        <v>87</v>
      </c>
      <c r="Y70" s="61">
        <v>83</v>
      </c>
      <c r="Z70" s="61">
        <v>79</v>
      </c>
      <c r="AA70" s="61">
        <v>457</v>
      </c>
      <c r="AB70" s="61">
        <v>539</v>
      </c>
      <c r="AC70" s="61">
        <v>507</v>
      </c>
      <c r="AD70" s="61">
        <v>484</v>
      </c>
      <c r="AE70" s="61">
        <v>480</v>
      </c>
      <c r="AF70" s="61">
        <v>435</v>
      </c>
      <c r="AG70" s="61">
        <v>355</v>
      </c>
      <c r="AH70" s="61">
        <v>282</v>
      </c>
      <c r="AI70" s="61">
        <v>203</v>
      </c>
      <c r="AJ70" s="61">
        <v>161</v>
      </c>
      <c r="AK70" s="61">
        <v>138</v>
      </c>
      <c r="AL70" s="61">
        <v>87</v>
      </c>
      <c r="AM70" s="61">
        <v>54</v>
      </c>
      <c r="AN70" s="61">
        <v>44</v>
      </c>
      <c r="AO70" s="61">
        <v>3</v>
      </c>
      <c r="AP70" s="61">
        <v>31</v>
      </c>
      <c r="AQ70" s="61">
        <v>39</v>
      </c>
      <c r="AR70" s="61">
        <v>84</v>
      </c>
      <c r="AS70" s="21">
        <v>320</v>
      </c>
    </row>
    <row r="71" spans="2:45" ht="15.75" thickBot="1" x14ac:dyDescent="0.3">
      <c r="B71" s="26" t="s">
        <v>104</v>
      </c>
      <c r="C71" s="59">
        <v>29044</v>
      </c>
      <c r="D71" s="56" t="s">
        <v>109</v>
      </c>
      <c r="E71" s="51" t="s">
        <v>54</v>
      </c>
      <c r="F71" s="4">
        <f t="shared" si="4"/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152">
        <v>0</v>
      </c>
    </row>
    <row r="72" spans="2:45" ht="15.75" thickBot="1" x14ac:dyDescent="0.3">
      <c r="B72" s="9" t="s">
        <v>30</v>
      </c>
      <c r="C72" s="5" t="s">
        <v>31</v>
      </c>
      <c r="D72" s="5" t="s">
        <v>110</v>
      </c>
      <c r="E72" s="6"/>
      <c r="F72" s="11">
        <f>SUM(F73:F94)</f>
        <v>74504</v>
      </c>
      <c r="G72" s="11">
        <f t="shared" ref="G72:AS72" si="8">SUM(G73:G94)</f>
        <v>647</v>
      </c>
      <c r="H72" s="11">
        <f t="shared" si="8"/>
        <v>701</v>
      </c>
      <c r="I72" s="11">
        <f t="shared" si="8"/>
        <v>841</v>
      </c>
      <c r="J72" s="11">
        <f t="shared" si="8"/>
        <v>824</v>
      </c>
      <c r="K72" s="11">
        <f t="shared" si="8"/>
        <v>768</v>
      </c>
      <c r="L72" s="11">
        <f t="shared" si="8"/>
        <v>760</v>
      </c>
      <c r="M72" s="11">
        <f t="shared" si="8"/>
        <v>980</v>
      </c>
      <c r="N72" s="11">
        <f t="shared" si="8"/>
        <v>1017</v>
      </c>
      <c r="O72" s="11">
        <f t="shared" si="8"/>
        <v>998</v>
      </c>
      <c r="P72" s="11">
        <f t="shared" si="8"/>
        <v>812</v>
      </c>
      <c r="Q72" s="11">
        <f t="shared" si="8"/>
        <v>919</v>
      </c>
      <c r="R72" s="11">
        <f t="shared" si="8"/>
        <v>913</v>
      </c>
      <c r="S72" s="11">
        <f t="shared" si="8"/>
        <v>860</v>
      </c>
      <c r="T72" s="11">
        <f t="shared" si="8"/>
        <v>949</v>
      </c>
      <c r="U72" s="11">
        <f t="shared" si="8"/>
        <v>845</v>
      </c>
      <c r="V72" s="11">
        <f t="shared" si="8"/>
        <v>1052</v>
      </c>
      <c r="W72" s="11">
        <f t="shared" si="8"/>
        <v>1085</v>
      </c>
      <c r="X72" s="11">
        <f t="shared" si="8"/>
        <v>1085</v>
      </c>
      <c r="Y72" s="11">
        <f t="shared" si="8"/>
        <v>1081</v>
      </c>
      <c r="Z72" s="11">
        <f t="shared" si="8"/>
        <v>1070</v>
      </c>
      <c r="AA72" s="11">
        <f t="shared" si="8"/>
        <v>5318</v>
      </c>
      <c r="AB72" s="11">
        <f t="shared" si="8"/>
        <v>6568</v>
      </c>
      <c r="AC72" s="11">
        <f t="shared" si="8"/>
        <v>5936</v>
      </c>
      <c r="AD72" s="11">
        <f t="shared" si="8"/>
        <v>5411</v>
      </c>
      <c r="AE72" s="11">
        <f t="shared" si="8"/>
        <v>5657</v>
      </c>
      <c r="AF72" s="11">
        <f t="shared" si="8"/>
        <v>5496</v>
      </c>
      <c r="AG72" s="11">
        <f t="shared" si="8"/>
        <v>5063</v>
      </c>
      <c r="AH72" s="11">
        <f t="shared" si="8"/>
        <v>4274</v>
      </c>
      <c r="AI72" s="11">
        <f t="shared" si="8"/>
        <v>3570</v>
      </c>
      <c r="AJ72" s="11">
        <f t="shared" si="8"/>
        <v>2868</v>
      </c>
      <c r="AK72" s="11">
        <f t="shared" si="8"/>
        <v>2412</v>
      </c>
      <c r="AL72" s="11">
        <f t="shared" si="8"/>
        <v>1603</v>
      </c>
      <c r="AM72" s="11">
        <f t="shared" si="8"/>
        <v>1049</v>
      </c>
      <c r="AN72" s="11">
        <f t="shared" si="8"/>
        <v>1072</v>
      </c>
      <c r="AO72" s="11">
        <f t="shared" si="8"/>
        <v>24</v>
      </c>
      <c r="AP72" s="11">
        <f t="shared" si="8"/>
        <v>286</v>
      </c>
      <c r="AQ72" s="11">
        <f t="shared" si="8"/>
        <v>361</v>
      </c>
      <c r="AR72" s="11">
        <f t="shared" si="8"/>
        <v>843</v>
      </c>
      <c r="AS72" s="22">
        <f t="shared" si="8"/>
        <v>2402</v>
      </c>
    </row>
    <row r="73" spans="2:45" x14ac:dyDescent="0.25">
      <c r="B73" s="24" t="s">
        <v>111</v>
      </c>
      <c r="C73" s="59">
        <v>5935</v>
      </c>
      <c r="D73" s="50" t="s">
        <v>112</v>
      </c>
      <c r="E73" s="51" t="s">
        <v>49</v>
      </c>
      <c r="F73" s="61">
        <f t="shared" si="4"/>
        <v>4739</v>
      </c>
      <c r="G73" s="61">
        <v>39</v>
      </c>
      <c r="H73" s="61">
        <v>41</v>
      </c>
      <c r="I73" s="61">
        <v>55</v>
      </c>
      <c r="J73" s="61">
        <v>58</v>
      </c>
      <c r="K73" s="61">
        <v>58</v>
      </c>
      <c r="L73" s="61">
        <v>56</v>
      </c>
      <c r="M73" s="61">
        <v>48</v>
      </c>
      <c r="N73" s="61">
        <v>53</v>
      </c>
      <c r="O73" s="61">
        <v>51</v>
      </c>
      <c r="P73" s="61">
        <v>38</v>
      </c>
      <c r="Q73" s="61">
        <v>54</v>
      </c>
      <c r="R73" s="61">
        <v>52</v>
      </c>
      <c r="S73" s="61">
        <v>47</v>
      </c>
      <c r="T73" s="61">
        <v>52</v>
      </c>
      <c r="U73" s="61">
        <v>49</v>
      </c>
      <c r="V73" s="61">
        <v>60</v>
      </c>
      <c r="W73" s="61">
        <v>57</v>
      </c>
      <c r="X73" s="61">
        <v>64</v>
      </c>
      <c r="Y73" s="61">
        <v>57</v>
      </c>
      <c r="Z73" s="61">
        <v>62</v>
      </c>
      <c r="AA73" s="61">
        <v>305</v>
      </c>
      <c r="AB73" s="61">
        <v>366</v>
      </c>
      <c r="AC73" s="61">
        <v>335</v>
      </c>
      <c r="AD73" s="61">
        <v>326</v>
      </c>
      <c r="AE73" s="61">
        <v>372</v>
      </c>
      <c r="AF73" s="61">
        <v>365</v>
      </c>
      <c r="AG73" s="61">
        <v>347</v>
      </c>
      <c r="AH73" s="61">
        <v>295</v>
      </c>
      <c r="AI73" s="61">
        <v>261</v>
      </c>
      <c r="AJ73" s="61">
        <v>218</v>
      </c>
      <c r="AK73" s="61">
        <v>187</v>
      </c>
      <c r="AL73" s="61">
        <v>131</v>
      </c>
      <c r="AM73" s="61">
        <v>86</v>
      </c>
      <c r="AN73" s="61">
        <v>94</v>
      </c>
      <c r="AO73" s="61">
        <v>2</v>
      </c>
      <c r="AP73" s="61">
        <v>17</v>
      </c>
      <c r="AQ73" s="61">
        <v>22</v>
      </c>
      <c r="AR73" s="61">
        <v>58</v>
      </c>
      <c r="AS73" s="21">
        <v>193</v>
      </c>
    </row>
    <row r="74" spans="2:45" x14ac:dyDescent="0.25">
      <c r="B74" s="24" t="s">
        <v>111</v>
      </c>
      <c r="C74" s="59">
        <v>5942</v>
      </c>
      <c r="D74" s="50" t="s">
        <v>113</v>
      </c>
      <c r="E74" s="51" t="s">
        <v>54</v>
      </c>
      <c r="F74" s="61">
        <f t="shared" si="4"/>
        <v>404</v>
      </c>
      <c r="G74" s="61">
        <v>3</v>
      </c>
      <c r="H74" s="61">
        <v>4</v>
      </c>
      <c r="I74" s="61">
        <v>5</v>
      </c>
      <c r="J74" s="61">
        <v>5</v>
      </c>
      <c r="K74" s="61">
        <v>5</v>
      </c>
      <c r="L74" s="61">
        <v>5</v>
      </c>
      <c r="M74" s="61">
        <v>4</v>
      </c>
      <c r="N74" s="61">
        <v>5</v>
      </c>
      <c r="O74" s="61">
        <v>4</v>
      </c>
      <c r="P74" s="61">
        <v>3</v>
      </c>
      <c r="Q74" s="61">
        <v>5</v>
      </c>
      <c r="R74" s="61">
        <v>4</v>
      </c>
      <c r="S74" s="61">
        <v>4</v>
      </c>
      <c r="T74" s="61">
        <v>4</v>
      </c>
      <c r="U74" s="61">
        <v>4</v>
      </c>
      <c r="V74" s="61">
        <v>5</v>
      </c>
      <c r="W74" s="61">
        <v>5</v>
      </c>
      <c r="X74" s="61">
        <v>5</v>
      </c>
      <c r="Y74" s="61">
        <v>5</v>
      </c>
      <c r="Z74" s="61">
        <v>5</v>
      </c>
      <c r="AA74" s="61">
        <v>26</v>
      </c>
      <c r="AB74" s="61">
        <v>31</v>
      </c>
      <c r="AC74" s="61">
        <v>29</v>
      </c>
      <c r="AD74" s="61">
        <v>28</v>
      </c>
      <c r="AE74" s="61">
        <v>32</v>
      </c>
      <c r="AF74" s="61">
        <v>31</v>
      </c>
      <c r="AG74" s="61">
        <v>30</v>
      </c>
      <c r="AH74" s="61">
        <v>25</v>
      </c>
      <c r="AI74" s="61">
        <v>22</v>
      </c>
      <c r="AJ74" s="61">
        <v>19</v>
      </c>
      <c r="AK74" s="61">
        <v>16</v>
      </c>
      <c r="AL74" s="61">
        <v>11</v>
      </c>
      <c r="AM74" s="61">
        <v>7</v>
      </c>
      <c r="AN74" s="61">
        <v>8</v>
      </c>
      <c r="AO74" s="61">
        <v>0</v>
      </c>
      <c r="AP74" s="61">
        <v>1</v>
      </c>
      <c r="AQ74" s="61">
        <v>2</v>
      </c>
      <c r="AR74" s="61">
        <v>5</v>
      </c>
      <c r="AS74" s="21">
        <v>17</v>
      </c>
    </row>
    <row r="75" spans="2:45" x14ac:dyDescent="0.25">
      <c r="B75" s="24" t="s">
        <v>111</v>
      </c>
      <c r="C75" s="59">
        <v>5936</v>
      </c>
      <c r="D75" s="50" t="s">
        <v>114</v>
      </c>
      <c r="E75" s="51" t="s">
        <v>49</v>
      </c>
      <c r="F75" s="61">
        <f t="shared" si="4"/>
        <v>2843</v>
      </c>
      <c r="G75" s="61">
        <v>23</v>
      </c>
      <c r="H75" s="61">
        <v>25</v>
      </c>
      <c r="I75" s="61">
        <v>33</v>
      </c>
      <c r="J75" s="61">
        <v>35</v>
      </c>
      <c r="K75" s="61">
        <v>35</v>
      </c>
      <c r="L75" s="61">
        <v>34</v>
      </c>
      <c r="M75" s="61">
        <v>29</v>
      </c>
      <c r="N75" s="61">
        <v>32</v>
      </c>
      <c r="O75" s="61">
        <v>31</v>
      </c>
      <c r="P75" s="61">
        <v>23</v>
      </c>
      <c r="Q75" s="61">
        <v>32</v>
      </c>
      <c r="R75" s="61">
        <v>31</v>
      </c>
      <c r="S75" s="61">
        <v>28</v>
      </c>
      <c r="T75" s="61">
        <v>31</v>
      </c>
      <c r="U75" s="61">
        <v>29</v>
      </c>
      <c r="V75" s="61">
        <v>36</v>
      </c>
      <c r="W75" s="61">
        <v>34</v>
      </c>
      <c r="X75" s="61">
        <v>38</v>
      </c>
      <c r="Y75" s="61">
        <v>34</v>
      </c>
      <c r="Z75" s="61">
        <v>37</v>
      </c>
      <c r="AA75" s="61">
        <v>183</v>
      </c>
      <c r="AB75" s="61">
        <v>219</v>
      </c>
      <c r="AC75" s="61">
        <v>201</v>
      </c>
      <c r="AD75" s="61">
        <v>196</v>
      </c>
      <c r="AE75" s="61">
        <v>223</v>
      </c>
      <c r="AF75" s="61">
        <v>219</v>
      </c>
      <c r="AG75" s="61">
        <v>208</v>
      </c>
      <c r="AH75" s="61">
        <v>177</v>
      </c>
      <c r="AI75" s="61">
        <v>157</v>
      </c>
      <c r="AJ75" s="61">
        <v>131</v>
      </c>
      <c r="AK75" s="61">
        <v>112</v>
      </c>
      <c r="AL75" s="61">
        <v>78</v>
      </c>
      <c r="AM75" s="61">
        <v>52</v>
      </c>
      <c r="AN75" s="61">
        <v>57</v>
      </c>
      <c r="AO75" s="61">
        <v>1</v>
      </c>
      <c r="AP75" s="61">
        <v>10</v>
      </c>
      <c r="AQ75" s="61">
        <v>13</v>
      </c>
      <c r="AR75" s="61">
        <v>35</v>
      </c>
      <c r="AS75" s="21">
        <v>116</v>
      </c>
    </row>
    <row r="76" spans="2:45" x14ac:dyDescent="0.25">
      <c r="B76" s="24" t="s">
        <v>111</v>
      </c>
      <c r="C76" s="59">
        <v>5937</v>
      </c>
      <c r="D76" s="50" t="s">
        <v>115</v>
      </c>
      <c r="E76" s="51" t="s">
        <v>49</v>
      </c>
      <c r="F76" s="61">
        <f t="shared" si="4"/>
        <v>4780</v>
      </c>
      <c r="G76" s="61">
        <v>39</v>
      </c>
      <c r="H76" s="61">
        <v>41</v>
      </c>
      <c r="I76" s="61">
        <v>55</v>
      </c>
      <c r="J76" s="61">
        <v>59</v>
      </c>
      <c r="K76" s="61">
        <v>58</v>
      </c>
      <c r="L76" s="61">
        <v>57</v>
      </c>
      <c r="M76" s="61">
        <v>48</v>
      </c>
      <c r="N76" s="61">
        <v>53</v>
      </c>
      <c r="O76" s="61">
        <v>52</v>
      </c>
      <c r="P76" s="61">
        <v>38</v>
      </c>
      <c r="Q76" s="61">
        <v>54</v>
      </c>
      <c r="R76" s="61">
        <v>52</v>
      </c>
      <c r="S76" s="61">
        <v>47</v>
      </c>
      <c r="T76" s="61">
        <v>53</v>
      </c>
      <c r="U76" s="61">
        <v>50</v>
      </c>
      <c r="V76" s="61">
        <v>61</v>
      </c>
      <c r="W76" s="61">
        <v>58</v>
      </c>
      <c r="X76" s="61">
        <v>64</v>
      </c>
      <c r="Y76" s="61">
        <v>58</v>
      </c>
      <c r="Z76" s="61">
        <v>62</v>
      </c>
      <c r="AA76" s="61">
        <v>308</v>
      </c>
      <c r="AB76" s="61">
        <v>369</v>
      </c>
      <c r="AC76" s="61">
        <v>338</v>
      </c>
      <c r="AD76" s="61">
        <v>329</v>
      </c>
      <c r="AE76" s="61">
        <v>376</v>
      </c>
      <c r="AF76" s="61">
        <v>368</v>
      </c>
      <c r="AG76" s="61">
        <v>350</v>
      </c>
      <c r="AH76" s="61">
        <v>297</v>
      </c>
      <c r="AI76" s="61">
        <v>263</v>
      </c>
      <c r="AJ76" s="61">
        <v>220</v>
      </c>
      <c r="AK76" s="61">
        <v>189</v>
      </c>
      <c r="AL76" s="61">
        <v>132</v>
      </c>
      <c r="AM76" s="61">
        <v>87</v>
      </c>
      <c r="AN76" s="61">
        <v>95</v>
      </c>
      <c r="AO76" s="61">
        <v>2</v>
      </c>
      <c r="AP76" s="61">
        <v>17</v>
      </c>
      <c r="AQ76" s="61">
        <v>22</v>
      </c>
      <c r="AR76" s="61">
        <v>59</v>
      </c>
      <c r="AS76" s="21">
        <v>195</v>
      </c>
    </row>
    <row r="77" spans="2:45" x14ac:dyDescent="0.25">
      <c r="B77" s="24" t="s">
        <v>111</v>
      </c>
      <c r="C77" s="59">
        <v>5938</v>
      </c>
      <c r="D77" s="50" t="s">
        <v>116</v>
      </c>
      <c r="E77" s="51" t="s">
        <v>68</v>
      </c>
      <c r="F77" s="61">
        <f t="shared" si="4"/>
        <v>4304</v>
      </c>
      <c r="G77" s="61">
        <v>36</v>
      </c>
      <c r="H77" s="61">
        <v>37</v>
      </c>
      <c r="I77" s="61">
        <v>48</v>
      </c>
      <c r="J77" s="61">
        <v>53</v>
      </c>
      <c r="K77" s="61">
        <v>52</v>
      </c>
      <c r="L77" s="61">
        <v>50</v>
      </c>
      <c r="M77" s="61">
        <v>43</v>
      </c>
      <c r="N77" s="61">
        <v>48</v>
      </c>
      <c r="O77" s="61">
        <v>47</v>
      </c>
      <c r="P77" s="61">
        <v>34</v>
      </c>
      <c r="Q77" s="61">
        <v>49</v>
      </c>
      <c r="R77" s="61">
        <v>48</v>
      </c>
      <c r="S77" s="61">
        <v>43</v>
      </c>
      <c r="T77" s="61">
        <v>48</v>
      </c>
      <c r="U77" s="61">
        <v>44</v>
      </c>
      <c r="V77" s="61">
        <v>54</v>
      </c>
      <c r="W77" s="61">
        <v>52</v>
      </c>
      <c r="X77" s="61">
        <v>57</v>
      </c>
      <c r="Y77" s="61">
        <v>52</v>
      </c>
      <c r="Z77" s="61">
        <v>57</v>
      </c>
      <c r="AA77" s="61">
        <v>276</v>
      </c>
      <c r="AB77" s="61">
        <v>333</v>
      </c>
      <c r="AC77" s="61">
        <v>304</v>
      </c>
      <c r="AD77" s="61">
        <v>296</v>
      </c>
      <c r="AE77" s="61">
        <v>338</v>
      </c>
      <c r="AF77" s="61">
        <v>333</v>
      </c>
      <c r="AG77" s="61">
        <v>316</v>
      </c>
      <c r="AH77" s="61">
        <v>267</v>
      </c>
      <c r="AI77" s="61">
        <v>237</v>
      </c>
      <c r="AJ77" s="61">
        <v>198</v>
      </c>
      <c r="AK77" s="61">
        <v>170</v>
      </c>
      <c r="AL77" s="61">
        <v>119</v>
      </c>
      <c r="AM77" s="61">
        <v>79</v>
      </c>
      <c r="AN77" s="61">
        <v>86</v>
      </c>
      <c r="AO77" s="61">
        <v>2</v>
      </c>
      <c r="AP77" s="61">
        <v>16</v>
      </c>
      <c r="AQ77" s="61">
        <v>21</v>
      </c>
      <c r="AR77" s="61">
        <v>53</v>
      </c>
      <c r="AS77" s="21">
        <v>175</v>
      </c>
    </row>
    <row r="78" spans="2:45" x14ac:dyDescent="0.25">
      <c r="B78" s="24" t="s">
        <v>111</v>
      </c>
      <c r="C78" s="59">
        <v>5941</v>
      </c>
      <c r="D78" s="50" t="s">
        <v>117</v>
      </c>
      <c r="E78" s="51" t="s">
        <v>54</v>
      </c>
      <c r="F78" s="61">
        <f t="shared" si="4"/>
        <v>1706</v>
      </c>
      <c r="G78" s="61">
        <v>14</v>
      </c>
      <c r="H78" s="61">
        <v>15</v>
      </c>
      <c r="I78" s="61">
        <v>20</v>
      </c>
      <c r="J78" s="61">
        <v>21</v>
      </c>
      <c r="K78" s="61">
        <v>21</v>
      </c>
      <c r="L78" s="61">
        <v>20</v>
      </c>
      <c r="M78" s="61">
        <v>17</v>
      </c>
      <c r="N78" s="61">
        <v>19</v>
      </c>
      <c r="O78" s="61">
        <v>18</v>
      </c>
      <c r="P78" s="61">
        <v>14</v>
      </c>
      <c r="Q78" s="61">
        <v>19</v>
      </c>
      <c r="R78" s="61">
        <v>19</v>
      </c>
      <c r="S78" s="61">
        <v>17</v>
      </c>
      <c r="T78" s="61">
        <v>19</v>
      </c>
      <c r="U78" s="61">
        <v>18</v>
      </c>
      <c r="V78" s="61">
        <v>22</v>
      </c>
      <c r="W78" s="61">
        <v>21</v>
      </c>
      <c r="X78" s="61">
        <v>23</v>
      </c>
      <c r="Y78" s="61">
        <v>21</v>
      </c>
      <c r="Z78" s="61">
        <v>22</v>
      </c>
      <c r="AA78" s="61">
        <v>110</v>
      </c>
      <c r="AB78" s="61">
        <v>132</v>
      </c>
      <c r="AC78" s="61">
        <v>120</v>
      </c>
      <c r="AD78" s="61">
        <v>117</v>
      </c>
      <c r="AE78" s="61">
        <v>134</v>
      </c>
      <c r="AF78" s="61">
        <v>131</v>
      </c>
      <c r="AG78" s="61">
        <v>125</v>
      </c>
      <c r="AH78" s="61">
        <v>106</v>
      </c>
      <c r="AI78" s="61">
        <v>94</v>
      </c>
      <c r="AJ78" s="61">
        <v>78</v>
      </c>
      <c r="AK78" s="61">
        <v>67</v>
      </c>
      <c r="AL78" s="61">
        <v>47</v>
      </c>
      <c r="AM78" s="61">
        <v>31</v>
      </c>
      <c r="AN78" s="61">
        <v>34</v>
      </c>
      <c r="AO78" s="61">
        <v>1</v>
      </c>
      <c r="AP78" s="61">
        <v>6</v>
      </c>
      <c r="AQ78" s="61">
        <v>8</v>
      </c>
      <c r="AR78" s="61">
        <v>21</v>
      </c>
      <c r="AS78" s="21">
        <v>69</v>
      </c>
    </row>
    <row r="79" spans="2:45" x14ac:dyDescent="0.25">
      <c r="B79" s="24" t="s">
        <v>111</v>
      </c>
      <c r="C79" s="59">
        <v>5940</v>
      </c>
      <c r="D79" s="50" t="s">
        <v>118</v>
      </c>
      <c r="E79" s="51" t="s">
        <v>54</v>
      </c>
      <c r="F79" s="61">
        <f t="shared" si="4"/>
        <v>3931</v>
      </c>
      <c r="G79" s="61">
        <v>32</v>
      </c>
      <c r="H79" s="61">
        <v>34</v>
      </c>
      <c r="I79" s="61">
        <v>45</v>
      </c>
      <c r="J79" s="61">
        <v>48</v>
      </c>
      <c r="K79" s="61">
        <v>48</v>
      </c>
      <c r="L79" s="61">
        <v>47</v>
      </c>
      <c r="M79" s="61">
        <v>40</v>
      </c>
      <c r="N79" s="61">
        <v>44</v>
      </c>
      <c r="O79" s="61">
        <v>43</v>
      </c>
      <c r="P79" s="61">
        <v>31</v>
      </c>
      <c r="Q79" s="61">
        <v>45</v>
      </c>
      <c r="R79" s="61">
        <v>43</v>
      </c>
      <c r="S79" s="61">
        <v>39</v>
      </c>
      <c r="T79" s="61">
        <v>43</v>
      </c>
      <c r="U79" s="61">
        <v>41</v>
      </c>
      <c r="V79" s="61">
        <v>50</v>
      </c>
      <c r="W79" s="61">
        <v>48</v>
      </c>
      <c r="X79" s="61">
        <v>53</v>
      </c>
      <c r="Y79" s="61">
        <v>48</v>
      </c>
      <c r="Z79" s="61">
        <v>51</v>
      </c>
      <c r="AA79" s="61">
        <v>253</v>
      </c>
      <c r="AB79" s="61">
        <v>303</v>
      </c>
      <c r="AC79" s="61">
        <v>278</v>
      </c>
      <c r="AD79" s="61">
        <v>270</v>
      </c>
      <c r="AE79" s="61">
        <v>309</v>
      </c>
      <c r="AF79" s="61">
        <v>303</v>
      </c>
      <c r="AG79" s="61">
        <v>288</v>
      </c>
      <c r="AH79" s="61">
        <v>244</v>
      </c>
      <c r="AI79" s="61">
        <v>217</v>
      </c>
      <c r="AJ79" s="61">
        <v>181</v>
      </c>
      <c r="AK79" s="61">
        <v>155</v>
      </c>
      <c r="AL79" s="61">
        <v>108</v>
      </c>
      <c r="AM79" s="61">
        <v>71</v>
      </c>
      <c r="AN79" s="61">
        <v>78</v>
      </c>
      <c r="AO79" s="61">
        <v>1</v>
      </c>
      <c r="AP79" s="61">
        <v>14</v>
      </c>
      <c r="AQ79" s="61">
        <v>18</v>
      </c>
      <c r="AR79" s="61">
        <v>48</v>
      </c>
      <c r="AS79" s="21">
        <v>160</v>
      </c>
    </row>
    <row r="80" spans="2:45" x14ac:dyDescent="0.25">
      <c r="B80" s="24" t="s">
        <v>111</v>
      </c>
      <c r="C80" s="59">
        <v>5939</v>
      </c>
      <c r="D80" s="50" t="s">
        <v>119</v>
      </c>
      <c r="E80" s="51" t="s">
        <v>54</v>
      </c>
      <c r="F80" s="61">
        <f t="shared" ref="F80:F94" si="9">SUM(G80:AN80)</f>
        <v>933</v>
      </c>
      <c r="G80" s="61">
        <v>8</v>
      </c>
      <c r="H80" s="61">
        <v>8</v>
      </c>
      <c r="I80" s="61">
        <v>11</v>
      </c>
      <c r="J80" s="61">
        <v>11</v>
      </c>
      <c r="K80" s="61">
        <v>11</v>
      </c>
      <c r="L80" s="61">
        <v>11</v>
      </c>
      <c r="M80" s="61">
        <v>9</v>
      </c>
      <c r="N80" s="61">
        <v>10</v>
      </c>
      <c r="O80" s="61">
        <v>10</v>
      </c>
      <c r="P80" s="61">
        <v>7</v>
      </c>
      <c r="Q80" s="61">
        <v>11</v>
      </c>
      <c r="R80" s="61">
        <v>10</v>
      </c>
      <c r="S80" s="61">
        <v>9</v>
      </c>
      <c r="T80" s="61">
        <v>10</v>
      </c>
      <c r="U80" s="61">
        <v>10</v>
      </c>
      <c r="V80" s="61">
        <v>12</v>
      </c>
      <c r="W80" s="61">
        <v>11</v>
      </c>
      <c r="X80" s="61">
        <v>13</v>
      </c>
      <c r="Y80" s="61">
        <v>11</v>
      </c>
      <c r="Z80" s="61">
        <v>12</v>
      </c>
      <c r="AA80" s="61">
        <v>60</v>
      </c>
      <c r="AB80" s="61">
        <v>72</v>
      </c>
      <c r="AC80" s="61">
        <v>66</v>
      </c>
      <c r="AD80" s="61">
        <v>64</v>
      </c>
      <c r="AE80" s="61">
        <v>73</v>
      </c>
      <c r="AF80" s="61">
        <v>72</v>
      </c>
      <c r="AG80" s="61">
        <v>69</v>
      </c>
      <c r="AH80" s="61">
        <v>58</v>
      </c>
      <c r="AI80" s="61">
        <v>52</v>
      </c>
      <c r="AJ80" s="61">
        <v>43</v>
      </c>
      <c r="AK80" s="61">
        <v>37</v>
      </c>
      <c r="AL80" s="61">
        <v>26</v>
      </c>
      <c r="AM80" s="61">
        <v>17</v>
      </c>
      <c r="AN80" s="61">
        <v>19</v>
      </c>
      <c r="AO80" s="61">
        <v>0</v>
      </c>
      <c r="AP80" s="61">
        <v>3</v>
      </c>
      <c r="AQ80" s="61">
        <v>4</v>
      </c>
      <c r="AR80" s="61">
        <v>11</v>
      </c>
      <c r="AS80" s="21">
        <v>38</v>
      </c>
    </row>
    <row r="81" spans="2:45" x14ac:dyDescent="0.25">
      <c r="B81" s="24" t="s">
        <v>111</v>
      </c>
      <c r="C81" s="45">
        <v>33998</v>
      </c>
      <c r="D81" s="54" t="s">
        <v>120</v>
      </c>
      <c r="E81" s="51" t="s">
        <v>54</v>
      </c>
      <c r="F81" s="4">
        <f t="shared" si="9"/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152">
        <v>0</v>
      </c>
    </row>
    <row r="82" spans="2:45" x14ac:dyDescent="0.25">
      <c r="B82" s="23" t="s">
        <v>39</v>
      </c>
      <c r="C82" s="60">
        <v>5864</v>
      </c>
      <c r="D82" s="52" t="s">
        <v>121</v>
      </c>
      <c r="E82" s="53" t="s">
        <v>49</v>
      </c>
      <c r="F82" s="61">
        <f t="shared" si="9"/>
        <v>3208</v>
      </c>
      <c r="G82" s="61">
        <v>29</v>
      </c>
      <c r="H82" s="61">
        <v>31</v>
      </c>
      <c r="I82" s="61">
        <v>36</v>
      </c>
      <c r="J82" s="61">
        <v>34</v>
      </c>
      <c r="K82" s="61">
        <v>30</v>
      </c>
      <c r="L82" s="61">
        <v>30</v>
      </c>
      <c r="M82" s="61">
        <v>47</v>
      </c>
      <c r="N82" s="61">
        <v>47</v>
      </c>
      <c r="O82" s="61">
        <v>47</v>
      </c>
      <c r="P82" s="61">
        <v>39</v>
      </c>
      <c r="Q82" s="61">
        <v>41</v>
      </c>
      <c r="R82" s="61">
        <v>41</v>
      </c>
      <c r="S82" s="61">
        <v>40</v>
      </c>
      <c r="T82" s="61">
        <v>43</v>
      </c>
      <c r="U82" s="61">
        <v>38</v>
      </c>
      <c r="V82" s="61">
        <v>48</v>
      </c>
      <c r="W82" s="61">
        <v>50</v>
      </c>
      <c r="X82" s="61">
        <v>49</v>
      </c>
      <c r="Y82" s="61">
        <v>50</v>
      </c>
      <c r="Z82" s="61">
        <v>48</v>
      </c>
      <c r="AA82" s="61">
        <v>239</v>
      </c>
      <c r="AB82" s="61">
        <v>299</v>
      </c>
      <c r="AC82" s="61">
        <v>269</v>
      </c>
      <c r="AD82" s="61">
        <v>239</v>
      </c>
      <c r="AE82" s="61">
        <v>240</v>
      </c>
      <c r="AF82" s="61">
        <v>232</v>
      </c>
      <c r="AG82" s="61">
        <v>210</v>
      </c>
      <c r="AH82" s="61">
        <v>177</v>
      </c>
      <c r="AI82" s="61">
        <v>143</v>
      </c>
      <c r="AJ82" s="61">
        <v>112</v>
      </c>
      <c r="AK82" s="61">
        <v>93</v>
      </c>
      <c r="AL82" s="61">
        <v>60</v>
      </c>
      <c r="AM82" s="61">
        <v>39</v>
      </c>
      <c r="AN82" s="61">
        <v>38</v>
      </c>
      <c r="AO82" s="61">
        <v>1</v>
      </c>
      <c r="AP82" s="61">
        <v>13</v>
      </c>
      <c r="AQ82" s="61">
        <v>16</v>
      </c>
      <c r="AR82" s="61">
        <v>35</v>
      </c>
      <c r="AS82" s="21">
        <v>91</v>
      </c>
    </row>
    <row r="83" spans="2:45" x14ac:dyDescent="0.25">
      <c r="B83" s="24" t="s">
        <v>39</v>
      </c>
      <c r="C83" s="59">
        <v>5861</v>
      </c>
      <c r="D83" s="50" t="s">
        <v>122</v>
      </c>
      <c r="E83" s="51" t="s">
        <v>49</v>
      </c>
      <c r="F83" s="61">
        <f t="shared" si="9"/>
        <v>5291</v>
      </c>
      <c r="G83" s="61">
        <v>47</v>
      </c>
      <c r="H83" s="61">
        <v>52</v>
      </c>
      <c r="I83" s="61">
        <v>59</v>
      </c>
      <c r="J83" s="61">
        <v>56</v>
      </c>
      <c r="K83" s="61">
        <v>50</v>
      </c>
      <c r="L83" s="61">
        <v>50</v>
      </c>
      <c r="M83" s="61">
        <v>77</v>
      </c>
      <c r="N83" s="61">
        <v>78</v>
      </c>
      <c r="O83" s="61">
        <v>77</v>
      </c>
      <c r="P83" s="61">
        <v>65</v>
      </c>
      <c r="Q83" s="61">
        <v>68</v>
      </c>
      <c r="R83" s="61">
        <v>68</v>
      </c>
      <c r="S83" s="61">
        <v>65</v>
      </c>
      <c r="T83" s="61">
        <v>72</v>
      </c>
      <c r="U83" s="61">
        <v>62</v>
      </c>
      <c r="V83" s="61">
        <v>78</v>
      </c>
      <c r="W83" s="61">
        <v>83</v>
      </c>
      <c r="X83" s="61">
        <v>80</v>
      </c>
      <c r="Y83" s="61">
        <v>83</v>
      </c>
      <c r="Z83" s="61">
        <v>79</v>
      </c>
      <c r="AA83" s="61">
        <v>395</v>
      </c>
      <c r="AB83" s="61">
        <v>493</v>
      </c>
      <c r="AC83" s="61">
        <v>444</v>
      </c>
      <c r="AD83" s="61">
        <v>394</v>
      </c>
      <c r="AE83" s="61">
        <v>395</v>
      </c>
      <c r="AF83" s="61">
        <v>382</v>
      </c>
      <c r="AG83" s="61">
        <v>346</v>
      </c>
      <c r="AH83" s="61">
        <v>292</v>
      </c>
      <c r="AI83" s="61">
        <v>236</v>
      </c>
      <c r="AJ83" s="61">
        <v>185</v>
      </c>
      <c r="AK83" s="61">
        <v>154</v>
      </c>
      <c r="AL83" s="61">
        <v>99</v>
      </c>
      <c r="AM83" s="61">
        <v>64</v>
      </c>
      <c r="AN83" s="61">
        <v>63</v>
      </c>
      <c r="AO83" s="61">
        <v>2</v>
      </c>
      <c r="AP83" s="61">
        <v>21</v>
      </c>
      <c r="AQ83" s="61">
        <v>26</v>
      </c>
      <c r="AR83" s="61">
        <v>58</v>
      </c>
      <c r="AS83" s="21">
        <v>150</v>
      </c>
    </row>
    <row r="84" spans="2:45" x14ac:dyDescent="0.25">
      <c r="B84" s="24" t="s">
        <v>39</v>
      </c>
      <c r="C84" s="59">
        <v>5870</v>
      </c>
      <c r="D84" s="50" t="s">
        <v>123</v>
      </c>
      <c r="E84" s="51" t="s">
        <v>54</v>
      </c>
      <c r="F84" s="61">
        <f t="shared" si="9"/>
        <v>2390</v>
      </c>
      <c r="G84" s="61">
        <v>21</v>
      </c>
      <c r="H84" s="61">
        <v>23</v>
      </c>
      <c r="I84" s="61">
        <v>27</v>
      </c>
      <c r="J84" s="61">
        <v>25</v>
      </c>
      <c r="K84" s="61">
        <v>22</v>
      </c>
      <c r="L84" s="61">
        <v>23</v>
      </c>
      <c r="M84" s="61">
        <v>35</v>
      </c>
      <c r="N84" s="61">
        <v>35</v>
      </c>
      <c r="O84" s="61">
        <v>35</v>
      </c>
      <c r="P84" s="61">
        <v>29</v>
      </c>
      <c r="Q84" s="61">
        <v>31</v>
      </c>
      <c r="R84" s="61">
        <v>31</v>
      </c>
      <c r="S84" s="61">
        <v>29</v>
      </c>
      <c r="T84" s="61">
        <v>32</v>
      </c>
      <c r="U84" s="61">
        <v>28</v>
      </c>
      <c r="V84" s="61">
        <v>35</v>
      </c>
      <c r="W84" s="61">
        <v>38</v>
      </c>
      <c r="X84" s="61">
        <v>36</v>
      </c>
      <c r="Y84" s="61">
        <v>37</v>
      </c>
      <c r="Z84" s="61">
        <v>36</v>
      </c>
      <c r="AA84" s="61">
        <v>178</v>
      </c>
      <c r="AB84" s="61">
        <v>223</v>
      </c>
      <c r="AC84" s="61">
        <v>200</v>
      </c>
      <c r="AD84" s="61">
        <v>178</v>
      </c>
      <c r="AE84" s="61">
        <v>179</v>
      </c>
      <c r="AF84" s="61">
        <v>173</v>
      </c>
      <c r="AG84" s="61">
        <v>157</v>
      </c>
      <c r="AH84" s="61">
        <v>132</v>
      </c>
      <c r="AI84" s="61">
        <v>107</v>
      </c>
      <c r="AJ84" s="61">
        <v>84</v>
      </c>
      <c r="AK84" s="61">
        <v>69</v>
      </c>
      <c r="AL84" s="61">
        <v>45</v>
      </c>
      <c r="AM84" s="61">
        <v>29</v>
      </c>
      <c r="AN84" s="61">
        <v>28</v>
      </c>
      <c r="AO84" s="61">
        <v>1</v>
      </c>
      <c r="AP84" s="61">
        <v>10</v>
      </c>
      <c r="AQ84" s="61">
        <v>12</v>
      </c>
      <c r="AR84" s="61">
        <v>26</v>
      </c>
      <c r="AS84" s="21">
        <v>68</v>
      </c>
    </row>
    <row r="85" spans="2:45" x14ac:dyDescent="0.25">
      <c r="B85" s="24" t="s">
        <v>39</v>
      </c>
      <c r="C85" s="59">
        <v>5867</v>
      </c>
      <c r="D85" s="50" t="s">
        <v>124</v>
      </c>
      <c r="E85" s="51" t="s">
        <v>54</v>
      </c>
      <c r="F85" s="61">
        <f t="shared" si="9"/>
        <v>1448</v>
      </c>
      <c r="G85" s="61">
        <v>13</v>
      </c>
      <c r="H85" s="61">
        <v>14</v>
      </c>
      <c r="I85" s="61">
        <v>16</v>
      </c>
      <c r="J85" s="61">
        <v>15</v>
      </c>
      <c r="K85" s="61">
        <v>14</v>
      </c>
      <c r="L85" s="61">
        <v>14</v>
      </c>
      <c r="M85" s="61">
        <v>21</v>
      </c>
      <c r="N85" s="61">
        <v>21</v>
      </c>
      <c r="O85" s="61">
        <v>21</v>
      </c>
      <c r="P85" s="61">
        <v>18</v>
      </c>
      <c r="Q85" s="61">
        <v>18</v>
      </c>
      <c r="R85" s="61">
        <v>19</v>
      </c>
      <c r="S85" s="61">
        <v>18</v>
      </c>
      <c r="T85" s="61">
        <v>20</v>
      </c>
      <c r="U85" s="61">
        <v>17</v>
      </c>
      <c r="V85" s="61">
        <v>21</v>
      </c>
      <c r="W85" s="61">
        <v>23</v>
      </c>
      <c r="X85" s="61">
        <v>22</v>
      </c>
      <c r="Y85" s="61">
        <v>23</v>
      </c>
      <c r="Z85" s="61">
        <v>22</v>
      </c>
      <c r="AA85" s="61">
        <v>108</v>
      </c>
      <c r="AB85" s="61">
        <v>135</v>
      </c>
      <c r="AC85" s="61">
        <v>121</v>
      </c>
      <c r="AD85" s="61">
        <v>108</v>
      </c>
      <c r="AE85" s="61">
        <v>108</v>
      </c>
      <c r="AF85" s="61">
        <v>104</v>
      </c>
      <c r="AG85" s="61">
        <v>95</v>
      </c>
      <c r="AH85" s="61">
        <v>80</v>
      </c>
      <c r="AI85" s="61">
        <v>64</v>
      </c>
      <c r="AJ85" s="61">
        <v>51</v>
      </c>
      <c r="AK85" s="61">
        <v>42</v>
      </c>
      <c r="AL85" s="61">
        <v>27</v>
      </c>
      <c r="AM85" s="61">
        <v>18</v>
      </c>
      <c r="AN85" s="61">
        <v>17</v>
      </c>
      <c r="AO85" s="61">
        <v>0</v>
      </c>
      <c r="AP85" s="61">
        <v>6</v>
      </c>
      <c r="AQ85" s="61">
        <v>7</v>
      </c>
      <c r="AR85" s="61">
        <v>16</v>
      </c>
      <c r="AS85" s="21">
        <v>41</v>
      </c>
    </row>
    <row r="86" spans="2:45" x14ac:dyDescent="0.25">
      <c r="B86" s="24" t="s">
        <v>39</v>
      </c>
      <c r="C86" s="59">
        <v>5862</v>
      </c>
      <c r="D86" s="50" t="s">
        <v>125</v>
      </c>
      <c r="E86" s="51" t="s">
        <v>49</v>
      </c>
      <c r="F86" s="61">
        <f t="shared" si="9"/>
        <v>10141</v>
      </c>
      <c r="G86" s="61">
        <v>89</v>
      </c>
      <c r="H86" s="61">
        <v>99</v>
      </c>
      <c r="I86" s="61">
        <v>113</v>
      </c>
      <c r="J86" s="61">
        <v>107</v>
      </c>
      <c r="K86" s="61">
        <v>98</v>
      </c>
      <c r="L86" s="61">
        <v>95</v>
      </c>
      <c r="M86" s="61">
        <v>147</v>
      </c>
      <c r="N86" s="61">
        <v>153</v>
      </c>
      <c r="O86" s="61">
        <v>147</v>
      </c>
      <c r="P86" s="61">
        <v>125</v>
      </c>
      <c r="Q86" s="61">
        <v>129</v>
      </c>
      <c r="R86" s="61">
        <v>129</v>
      </c>
      <c r="S86" s="61">
        <v>125</v>
      </c>
      <c r="T86" s="61">
        <v>138</v>
      </c>
      <c r="U86" s="61">
        <v>119</v>
      </c>
      <c r="V86" s="61">
        <v>151</v>
      </c>
      <c r="W86" s="61">
        <v>160</v>
      </c>
      <c r="X86" s="61">
        <v>151</v>
      </c>
      <c r="Y86" s="61">
        <v>158</v>
      </c>
      <c r="Z86" s="61">
        <v>151</v>
      </c>
      <c r="AA86" s="61">
        <v>758</v>
      </c>
      <c r="AB86" s="61">
        <v>947</v>
      </c>
      <c r="AC86" s="61">
        <v>852</v>
      </c>
      <c r="AD86" s="61">
        <v>753</v>
      </c>
      <c r="AE86" s="61">
        <v>758</v>
      </c>
      <c r="AF86" s="61">
        <v>733</v>
      </c>
      <c r="AG86" s="61">
        <v>663</v>
      </c>
      <c r="AH86" s="61">
        <v>558</v>
      </c>
      <c r="AI86" s="61">
        <v>452</v>
      </c>
      <c r="AJ86" s="61">
        <v>355</v>
      </c>
      <c r="AK86" s="61">
        <v>297</v>
      </c>
      <c r="AL86" s="61">
        <v>189</v>
      </c>
      <c r="AM86" s="61">
        <v>123</v>
      </c>
      <c r="AN86" s="61">
        <v>119</v>
      </c>
      <c r="AO86" s="61">
        <v>2</v>
      </c>
      <c r="AP86" s="61">
        <v>40</v>
      </c>
      <c r="AQ86" s="61">
        <v>50</v>
      </c>
      <c r="AR86" s="61">
        <v>109</v>
      </c>
      <c r="AS86" s="21">
        <v>287</v>
      </c>
    </row>
    <row r="87" spans="2:45" x14ac:dyDescent="0.25">
      <c r="B87" s="24" t="s">
        <v>39</v>
      </c>
      <c r="C87" s="59">
        <v>5982</v>
      </c>
      <c r="D87" s="50" t="s">
        <v>126</v>
      </c>
      <c r="E87" s="51" t="s">
        <v>49</v>
      </c>
      <c r="F87" s="4">
        <f t="shared" si="9"/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152">
        <v>0</v>
      </c>
    </row>
    <row r="88" spans="2:45" x14ac:dyDescent="0.25">
      <c r="B88" s="24" t="s">
        <v>39</v>
      </c>
      <c r="C88" s="59">
        <v>5868</v>
      </c>
      <c r="D88" s="50" t="s">
        <v>127</v>
      </c>
      <c r="E88" s="51" t="s">
        <v>54</v>
      </c>
      <c r="F88" s="61">
        <f t="shared" si="9"/>
        <v>3604</v>
      </c>
      <c r="G88" s="61">
        <v>32</v>
      </c>
      <c r="H88" s="61">
        <v>35</v>
      </c>
      <c r="I88" s="61">
        <v>40</v>
      </c>
      <c r="J88" s="61">
        <v>38</v>
      </c>
      <c r="K88" s="61">
        <v>34</v>
      </c>
      <c r="L88" s="61">
        <v>34</v>
      </c>
      <c r="M88" s="61">
        <v>53</v>
      </c>
      <c r="N88" s="61">
        <v>53</v>
      </c>
      <c r="O88" s="61">
        <v>53</v>
      </c>
      <c r="P88" s="61">
        <v>44</v>
      </c>
      <c r="Q88" s="61">
        <v>46</v>
      </c>
      <c r="R88" s="61">
        <v>46</v>
      </c>
      <c r="S88" s="61">
        <v>44</v>
      </c>
      <c r="T88" s="61">
        <v>49</v>
      </c>
      <c r="U88" s="61">
        <v>43</v>
      </c>
      <c r="V88" s="61">
        <v>53</v>
      </c>
      <c r="W88" s="61">
        <v>57</v>
      </c>
      <c r="X88" s="61">
        <v>55</v>
      </c>
      <c r="Y88" s="61">
        <v>56</v>
      </c>
      <c r="Z88" s="61">
        <v>54</v>
      </c>
      <c r="AA88" s="61">
        <v>269</v>
      </c>
      <c r="AB88" s="61">
        <v>336</v>
      </c>
      <c r="AC88" s="61">
        <v>302</v>
      </c>
      <c r="AD88" s="61">
        <v>268</v>
      </c>
      <c r="AE88" s="61">
        <v>269</v>
      </c>
      <c r="AF88" s="61">
        <v>260</v>
      </c>
      <c r="AG88" s="61">
        <v>236</v>
      </c>
      <c r="AH88" s="61">
        <v>199</v>
      </c>
      <c r="AI88" s="61">
        <v>161</v>
      </c>
      <c r="AJ88" s="61">
        <v>126</v>
      </c>
      <c r="AK88" s="61">
        <v>105</v>
      </c>
      <c r="AL88" s="61">
        <v>67</v>
      </c>
      <c r="AM88" s="61">
        <v>44</v>
      </c>
      <c r="AN88" s="61">
        <v>43</v>
      </c>
      <c r="AO88" s="61">
        <v>1</v>
      </c>
      <c r="AP88" s="61">
        <v>14</v>
      </c>
      <c r="AQ88" s="61">
        <v>18</v>
      </c>
      <c r="AR88" s="61">
        <v>39</v>
      </c>
      <c r="AS88" s="21">
        <v>102</v>
      </c>
    </row>
    <row r="89" spans="2:45" x14ac:dyDescent="0.25">
      <c r="B89" s="24" t="s">
        <v>39</v>
      </c>
      <c r="C89" s="59">
        <v>5863</v>
      </c>
      <c r="D89" s="50" t="s">
        <v>128</v>
      </c>
      <c r="E89" s="51" t="s">
        <v>49</v>
      </c>
      <c r="F89" s="61">
        <f t="shared" si="9"/>
        <v>6582</v>
      </c>
      <c r="G89" s="61">
        <v>59</v>
      </c>
      <c r="H89" s="61">
        <v>64</v>
      </c>
      <c r="I89" s="61">
        <v>74</v>
      </c>
      <c r="J89" s="61">
        <v>69</v>
      </c>
      <c r="K89" s="61">
        <v>62</v>
      </c>
      <c r="L89" s="61">
        <v>62</v>
      </c>
      <c r="M89" s="61">
        <v>96</v>
      </c>
      <c r="N89" s="61">
        <v>97</v>
      </c>
      <c r="O89" s="61">
        <v>96</v>
      </c>
      <c r="P89" s="61">
        <v>81</v>
      </c>
      <c r="Q89" s="61">
        <v>84</v>
      </c>
      <c r="R89" s="61">
        <v>85</v>
      </c>
      <c r="S89" s="61">
        <v>81</v>
      </c>
      <c r="T89" s="61">
        <v>89</v>
      </c>
      <c r="U89" s="61">
        <v>78</v>
      </c>
      <c r="V89" s="61">
        <v>97</v>
      </c>
      <c r="W89" s="61">
        <v>103</v>
      </c>
      <c r="X89" s="61">
        <v>100</v>
      </c>
      <c r="Y89" s="61">
        <v>103</v>
      </c>
      <c r="Z89" s="61">
        <v>99</v>
      </c>
      <c r="AA89" s="61">
        <v>491</v>
      </c>
      <c r="AB89" s="61">
        <v>614</v>
      </c>
      <c r="AC89" s="61">
        <v>552</v>
      </c>
      <c r="AD89" s="61">
        <v>490</v>
      </c>
      <c r="AE89" s="61">
        <v>492</v>
      </c>
      <c r="AF89" s="61">
        <v>475</v>
      </c>
      <c r="AG89" s="61">
        <v>431</v>
      </c>
      <c r="AH89" s="61">
        <v>363</v>
      </c>
      <c r="AI89" s="61">
        <v>293</v>
      </c>
      <c r="AJ89" s="61">
        <v>230</v>
      </c>
      <c r="AK89" s="61">
        <v>191</v>
      </c>
      <c r="AL89" s="61">
        <v>123</v>
      </c>
      <c r="AM89" s="61">
        <v>80</v>
      </c>
      <c r="AN89" s="61">
        <v>78</v>
      </c>
      <c r="AO89" s="61">
        <v>2</v>
      </c>
      <c r="AP89" s="61">
        <v>26</v>
      </c>
      <c r="AQ89" s="61">
        <v>32</v>
      </c>
      <c r="AR89" s="61">
        <v>72</v>
      </c>
      <c r="AS89" s="21">
        <v>186</v>
      </c>
    </row>
    <row r="90" spans="2:45" x14ac:dyDescent="0.25">
      <c r="B90" s="24" t="s">
        <v>39</v>
      </c>
      <c r="C90" s="59">
        <v>5866</v>
      </c>
      <c r="D90" s="50" t="s">
        <v>129</v>
      </c>
      <c r="E90" s="51" t="s">
        <v>54</v>
      </c>
      <c r="F90" s="61">
        <f t="shared" si="9"/>
        <v>2031</v>
      </c>
      <c r="G90" s="61">
        <v>18</v>
      </c>
      <c r="H90" s="61">
        <v>20</v>
      </c>
      <c r="I90" s="61">
        <v>23</v>
      </c>
      <c r="J90" s="61">
        <v>21</v>
      </c>
      <c r="K90" s="61">
        <v>19</v>
      </c>
      <c r="L90" s="61">
        <v>19</v>
      </c>
      <c r="M90" s="61">
        <v>30</v>
      </c>
      <c r="N90" s="61">
        <v>30</v>
      </c>
      <c r="O90" s="61">
        <v>30</v>
      </c>
      <c r="P90" s="61">
        <v>25</v>
      </c>
      <c r="Q90" s="61">
        <v>26</v>
      </c>
      <c r="R90" s="61">
        <v>26</v>
      </c>
      <c r="S90" s="61">
        <v>25</v>
      </c>
      <c r="T90" s="61">
        <v>27</v>
      </c>
      <c r="U90" s="61">
        <v>24</v>
      </c>
      <c r="V90" s="61">
        <v>30</v>
      </c>
      <c r="W90" s="61">
        <v>32</v>
      </c>
      <c r="X90" s="61">
        <v>31</v>
      </c>
      <c r="Y90" s="61">
        <v>32</v>
      </c>
      <c r="Z90" s="61">
        <v>30</v>
      </c>
      <c r="AA90" s="61">
        <v>152</v>
      </c>
      <c r="AB90" s="61">
        <v>189</v>
      </c>
      <c r="AC90" s="61">
        <v>170</v>
      </c>
      <c r="AD90" s="61">
        <v>151</v>
      </c>
      <c r="AE90" s="61">
        <v>152</v>
      </c>
      <c r="AF90" s="61">
        <v>147</v>
      </c>
      <c r="AG90" s="61">
        <v>133</v>
      </c>
      <c r="AH90" s="61">
        <v>112</v>
      </c>
      <c r="AI90" s="61">
        <v>90</v>
      </c>
      <c r="AJ90" s="61">
        <v>71</v>
      </c>
      <c r="AK90" s="61">
        <v>59</v>
      </c>
      <c r="AL90" s="61">
        <v>38</v>
      </c>
      <c r="AM90" s="61">
        <v>25</v>
      </c>
      <c r="AN90" s="61">
        <v>24</v>
      </c>
      <c r="AO90" s="61">
        <v>1</v>
      </c>
      <c r="AP90" s="61">
        <v>8</v>
      </c>
      <c r="AQ90" s="61">
        <v>10</v>
      </c>
      <c r="AR90" s="61">
        <v>22</v>
      </c>
      <c r="AS90" s="21">
        <v>57</v>
      </c>
    </row>
    <row r="91" spans="2:45" x14ac:dyDescent="0.25">
      <c r="B91" s="24" t="s">
        <v>39</v>
      </c>
      <c r="C91" s="59">
        <v>5869</v>
      </c>
      <c r="D91" s="50" t="s">
        <v>130</v>
      </c>
      <c r="E91" s="51" t="s">
        <v>54</v>
      </c>
      <c r="F91" s="61">
        <f t="shared" si="9"/>
        <v>4167</v>
      </c>
      <c r="G91" s="61">
        <v>37</v>
      </c>
      <c r="H91" s="61">
        <v>41</v>
      </c>
      <c r="I91" s="61">
        <v>47</v>
      </c>
      <c r="J91" s="61">
        <v>44</v>
      </c>
      <c r="K91" s="61">
        <v>39</v>
      </c>
      <c r="L91" s="61">
        <v>39</v>
      </c>
      <c r="M91" s="61">
        <v>61</v>
      </c>
      <c r="N91" s="61">
        <v>62</v>
      </c>
      <c r="O91" s="61">
        <v>61</v>
      </c>
      <c r="P91" s="61">
        <v>51</v>
      </c>
      <c r="Q91" s="61">
        <v>53</v>
      </c>
      <c r="R91" s="61">
        <v>54</v>
      </c>
      <c r="S91" s="61">
        <v>51</v>
      </c>
      <c r="T91" s="61">
        <v>56</v>
      </c>
      <c r="U91" s="61">
        <v>49</v>
      </c>
      <c r="V91" s="61">
        <v>62</v>
      </c>
      <c r="W91" s="61">
        <v>65</v>
      </c>
      <c r="X91" s="61">
        <v>63</v>
      </c>
      <c r="Y91" s="61">
        <v>65</v>
      </c>
      <c r="Z91" s="61">
        <v>63</v>
      </c>
      <c r="AA91" s="61">
        <v>311</v>
      </c>
      <c r="AB91" s="61">
        <v>388</v>
      </c>
      <c r="AC91" s="61">
        <v>349</v>
      </c>
      <c r="AD91" s="61">
        <v>310</v>
      </c>
      <c r="AE91" s="61">
        <v>311</v>
      </c>
      <c r="AF91" s="61">
        <v>301</v>
      </c>
      <c r="AG91" s="61">
        <v>273</v>
      </c>
      <c r="AH91" s="61">
        <v>230</v>
      </c>
      <c r="AI91" s="61">
        <v>186</v>
      </c>
      <c r="AJ91" s="61">
        <v>146</v>
      </c>
      <c r="AK91" s="61">
        <v>121</v>
      </c>
      <c r="AL91" s="61">
        <v>78</v>
      </c>
      <c r="AM91" s="61">
        <v>51</v>
      </c>
      <c r="AN91" s="61">
        <v>49</v>
      </c>
      <c r="AO91" s="61">
        <v>1</v>
      </c>
      <c r="AP91" s="61">
        <v>17</v>
      </c>
      <c r="AQ91" s="61">
        <v>21</v>
      </c>
      <c r="AR91" s="61">
        <v>45</v>
      </c>
      <c r="AS91" s="21">
        <v>118</v>
      </c>
    </row>
    <row r="92" spans="2:45" x14ac:dyDescent="0.25">
      <c r="B92" s="24" t="s">
        <v>39</v>
      </c>
      <c r="C92" s="59">
        <v>5865</v>
      </c>
      <c r="D92" s="50" t="s">
        <v>131</v>
      </c>
      <c r="E92" s="51" t="s">
        <v>54</v>
      </c>
      <c r="F92" s="61">
        <f t="shared" si="9"/>
        <v>1854</v>
      </c>
      <c r="G92" s="61">
        <v>17</v>
      </c>
      <c r="H92" s="61">
        <v>18</v>
      </c>
      <c r="I92" s="61">
        <v>21</v>
      </c>
      <c r="J92" s="61">
        <v>19</v>
      </c>
      <c r="K92" s="61">
        <v>17</v>
      </c>
      <c r="L92" s="61">
        <v>18</v>
      </c>
      <c r="M92" s="61">
        <v>27</v>
      </c>
      <c r="N92" s="61">
        <v>27</v>
      </c>
      <c r="O92" s="61">
        <v>27</v>
      </c>
      <c r="P92" s="61">
        <v>23</v>
      </c>
      <c r="Q92" s="61">
        <v>24</v>
      </c>
      <c r="R92" s="61">
        <v>24</v>
      </c>
      <c r="S92" s="61">
        <v>23</v>
      </c>
      <c r="T92" s="61">
        <v>25</v>
      </c>
      <c r="U92" s="61">
        <v>22</v>
      </c>
      <c r="V92" s="61">
        <v>27</v>
      </c>
      <c r="W92" s="61">
        <v>29</v>
      </c>
      <c r="X92" s="61">
        <v>28</v>
      </c>
      <c r="Y92" s="61">
        <v>29</v>
      </c>
      <c r="Z92" s="61">
        <v>28</v>
      </c>
      <c r="AA92" s="61">
        <v>138</v>
      </c>
      <c r="AB92" s="61">
        <v>173</v>
      </c>
      <c r="AC92" s="61">
        <v>155</v>
      </c>
      <c r="AD92" s="61">
        <v>138</v>
      </c>
      <c r="AE92" s="61">
        <v>138</v>
      </c>
      <c r="AF92" s="61">
        <v>134</v>
      </c>
      <c r="AG92" s="61">
        <v>121</v>
      </c>
      <c r="AH92" s="61">
        <v>102</v>
      </c>
      <c r="AI92" s="61">
        <v>83</v>
      </c>
      <c r="AJ92" s="61">
        <v>65</v>
      </c>
      <c r="AK92" s="61">
        <v>54</v>
      </c>
      <c r="AL92" s="61">
        <v>35</v>
      </c>
      <c r="AM92" s="61">
        <v>23</v>
      </c>
      <c r="AN92" s="61">
        <v>22</v>
      </c>
      <c r="AO92" s="61">
        <v>1</v>
      </c>
      <c r="AP92" s="61">
        <v>7</v>
      </c>
      <c r="AQ92" s="61">
        <v>9</v>
      </c>
      <c r="AR92" s="61">
        <v>20</v>
      </c>
      <c r="AS92" s="21">
        <v>52</v>
      </c>
    </row>
    <row r="93" spans="2:45" x14ac:dyDescent="0.25">
      <c r="B93" s="24" t="s">
        <v>39</v>
      </c>
      <c r="C93" s="59">
        <v>5943</v>
      </c>
      <c r="D93" s="50" t="s">
        <v>132</v>
      </c>
      <c r="E93" s="51" t="s">
        <v>54</v>
      </c>
      <c r="F93" s="61">
        <f t="shared" si="9"/>
        <v>1083</v>
      </c>
      <c r="G93" s="61">
        <v>10</v>
      </c>
      <c r="H93" s="61">
        <v>11</v>
      </c>
      <c r="I93" s="61">
        <v>12</v>
      </c>
      <c r="J93" s="61">
        <v>11</v>
      </c>
      <c r="K93" s="61">
        <v>10</v>
      </c>
      <c r="L93" s="61">
        <v>10</v>
      </c>
      <c r="M93" s="61">
        <v>16</v>
      </c>
      <c r="N93" s="61">
        <v>16</v>
      </c>
      <c r="O93" s="61">
        <v>16</v>
      </c>
      <c r="P93" s="61">
        <v>13</v>
      </c>
      <c r="Q93" s="61">
        <v>14</v>
      </c>
      <c r="R93" s="61">
        <v>14</v>
      </c>
      <c r="S93" s="61">
        <v>13</v>
      </c>
      <c r="T93" s="61">
        <v>15</v>
      </c>
      <c r="U93" s="61">
        <v>13</v>
      </c>
      <c r="V93" s="61">
        <v>16</v>
      </c>
      <c r="W93" s="61">
        <v>17</v>
      </c>
      <c r="X93" s="61">
        <v>16</v>
      </c>
      <c r="Y93" s="61">
        <v>17</v>
      </c>
      <c r="Z93" s="61">
        <v>16</v>
      </c>
      <c r="AA93" s="61">
        <v>81</v>
      </c>
      <c r="AB93" s="61">
        <v>101</v>
      </c>
      <c r="AC93" s="61">
        <v>91</v>
      </c>
      <c r="AD93" s="61">
        <v>81</v>
      </c>
      <c r="AE93" s="61">
        <v>81</v>
      </c>
      <c r="AF93" s="61">
        <v>78</v>
      </c>
      <c r="AG93" s="61">
        <v>71</v>
      </c>
      <c r="AH93" s="61">
        <v>60</v>
      </c>
      <c r="AI93" s="61">
        <v>48</v>
      </c>
      <c r="AJ93" s="61">
        <v>38</v>
      </c>
      <c r="AK93" s="61">
        <v>31</v>
      </c>
      <c r="AL93" s="61">
        <v>20</v>
      </c>
      <c r="AM93" s="61">
        <v>13</v>
      </c>
      <c r="AN93" s="61">
        <v>13</v>
      </c>
      <c r="AO93" s="61">
        <v>0</v>
      </c>
      <c r="AP93" s="61">
        <v>4</v>
      </c>
      <c r="AQ93" s="61">
        <v>5</v>
      </c>
      <c r="AR93" s="61">
        <v>12</v>
      </c>
      <c r="AS93" s="21">
        <v>31</v>
      </c>
    </row>
    <row r="94" spans="2:45" ht="15.75" thickBot="1" x14ac:dyDescent="0.3">
      <c r="B94" s="24" t="s">
        <v>39</v>
      </c>
      <c r="C94" s="59">
        <v>5944</v>
      </c>
      <c r="D94" s="50" t="s">
        <v>133</v>
      </c>
      <c r="E94" s="51" t="s">
        <v>49</v>
      </c>
      <c r="F94" s="61">
        <f t="shared" si="9"/>
        <v>9065</v>
      </c>
      <c r="G94" s="61">
        <v>81</v>
      </c>
      <c r="H94" s="61">
        <v>88</v>
      </c>
      <c r="I94" s="61">
        <v>101</v>
      </c>
      <c r="J94" s="61">
        <v>95</v>
      </c>
      <c r="K94" s="61">
        <v>85</v>
      </c>
      <c r="L94" s="61">
        <v>86</v>
      </c>
      <c r="M94" s="61">
        <v>132</v>
      </c>
      <c r="N94" s="61">
        <v>134</v>
      </c>
      <c r="O94" s="61">
        <v>132</v>
      </c>
      <c r="P94" s="61">
        <v>111</v>
      </c>
      <c r="Q94" s="61">
        <v>116</v>
      </c>
      <c r="R94" s="61">
        <v>117</v>
      </c>
      <c r="S94" s="61">
        <v>112</v>
      </c>
      <c r="T94" s="61">
        <v>123</v>
      </c>
      <c r="U94" s="61">
        <v>107</v>
      </c>
      <c r="V94" s="61">
        <v>134</v>
      </c>
      <c r="W94" s="61">
        <v>142</v>
      </c>
      <c r="X94" s="61">
        <v>137</v>
      </c>
      <c r="Y94" s="61">
        <v>142</v>
      </c>
      <c r="Z94" s="61">
        <v>136</v>
      </c>
      <c r="AA94" s="61">
        <v>677</v>
      </c>
      <c r="AB94" s="61">
        <v>845</v>
      </c>
      <c r="AC94" s="61">
        <v>760</v>
      </c>
      <c r="AD94" s="61">
        <v>675</v>
      </c>
      <c r="AE94" s="61">
        <v>677</v>
      </c>
      <c r="AF94" s="61">
        <v>655</v>
      </c>
      <c r="AG94" s="61">
        <v>594</v>
      </c>
      <c r="AH94" s="61">
        <v>500</v>
      </c>
      <c r="AI94" s="61">
        <v>404</v>
      </c>
      <c r="AJ94" s="61">
        <v>317</v>
      </c>
      <c r="AK94" s="61">
        <v>263</v>
      </c>
      <c r="AL94" s="61">
        <v>170</v>
      </c>
      <c r="AM94" s="61">
        <v>110</v>
      </c>
      <c r="AN94" s="61">
        <v>107</v>
      </c>
      <c r="AO94" s="61">
        <v>3</v>
      </c>
      <c r="AP94" s="61">
        <v>36</v>
      </c>
      <c r="AQ94" s="61">
        <v>45</v>
      </c>
      <c r="AR94" s="61">
        <v>99</v>
      </c>
      <c r="AS94" s="21">
        <v>256</v>
      </c>
    </row>
    <row r="95" spans="2:45" ht="15.75" thickBot="1" x14ac:dyDescent="0.3">
      <c r="B95" s="9" t="s">
        <v>30</v>
      </c>
      <c r="C95" s="5" t="s">
        <v>31</v>
      </c>
      <c r="D95" s="5" t="s">
        <v>134</v>
      </c>
      <c r="E95" s="6"/>
      <c r="F95" s="11">
        <f>SUM(F96:F104)</f>
        <v>110928</v>
      </c>
      <c r="G95" s="11">
        <f t="shared" ref="G95:AS95" si="10">SUM(G96:G104)</f>
        <v>991</v>
      </c>
      <c r="H95" s="11">
        <f t="shared" si="10"/>
        <v>1082</v>
      </c>
      <c r="I95" s="11">
        <f t="shared" si="10"/>
        <v>1241</v>
      </c>
      <c r="J95" s="11">
        <f t="shared" si="10"/>
        <v>1163</v>
      </c>
      <c r="K95" s="11">
        <f t="shared" si="10"/>
        <v>1042</v>
      </c>
      <c r="L95" s="11">
        <f t="shared" si="10"/>
        <v>1051</v>
      </c>
      <c r="M95" s="11">
        <f t="shared" si="10"/>
        <v>1620</v>
      </c>
      <c r="N95" s="11">
        <f t="shared" si="10"/>
        <v>1637</v>
      </c>
      <c r="O95" s="11">
        <f t="shared" si="10"/>
        <v>1614</v>
      </c>
      <c r="P95" s="11">
        <f t="shared" si="10"/>
        <v>1360</v>
      </c>
      <c r="Q95" s="11">
        <f t="shared" si="10"/>
        <v>1418</v>
      </c>
      <c r="R95" s="11">
        <f t="shared" si="10"/>
        <v>1427</v>
      </c>
      <c r="S95" s="11">
        <f t="shared" si="10"/>
        <v>1368</v>
      </c>
      <c r="T95" s="11">
        <f t="shared" si="10"/>
        <v>1500</v>
      </c>
      <c r="U95" s="11">
        <f t="shared" si="10"/>
        <v>1310</v>
      </c>
      <c r="V95" s="11">
        <f t="shared" si="10"/>
        <v>1644</v>
      </c>
      <c r="W95" s="11">
        <f t="shared" si="10"/>
        <v>1743</v>
      </c>
      <c r="X95" s="11">
        <f t="shared" si="10"/>
        <v>1679</v>
      </c>
      <c r="Y95" s="11">
        <f t="shared" si="10"/>
        <v>1735</v>
      </c>
      <c r="Z95" s="11">
        <f t="shared" si="10"/>
        <v>1667</v>
      </c>
      <c r="AA95" s="11">
        <f t="shared" si="10"/>
        <v>8279</v>
      </c>
      <c r="AB95" s="11">
        <f t="shared" si="10"/>
        <v>10342</v>
      </c>
      <c r="AC95" s="11">
        <f t="shared" si="10"/>
        <v>9302</v>
      </c>
      <c r="AD95" s="11">
        <f t="shared" si="10"/>
        <v>8253</v>
      </c>
      <c r="AE95" s="11">
        <f t="shared" si="10"/>
        <v>8287</v>
      </c>
      <c r="AF95" s="11">
        <f t="shared" si="10"/>
        <v>8011</v>
      </c>
      <c r="AG95" s="11">
        <f t="shared" si="10"/>
        <v>7263</v>
      </c>
      <c r="AH95" s="11">
        <f t="shared" si="10"/>
        <v>6116</v>
      </c>
      <c r="AI95" s="11">
        <f t="shared" si="10"/>
        <v>4940</v>
      </c>
      <c r="AJ95" s="11">
        <f t="shared" si="10"/>
        <v>3884</v>
      </c>
      <c r="AK95" s="11">
        <f t="shared" si="10"/>
        <v>3222</v>
      </c>
      <c r="AL95" s="11">
        <f t="shared" si="10"/>
        <v>2075</v>
      </c>
      <c r="AM95" s="11">
        <f t="shared" si="10"/>
        <v>1351</v>
      </c>
      <c r="AN95" s="11">
        <f t="shared" si="10"/>
        <v>1311</v>
      </c>
      <c r="AO95" s="11">
        <f t="shared" si="10"/>
        <v>33</v>
      </c>
      <c r="AP95" s="11">
        <f t="shared" si="10"/>
        <v>443</v>
      </c>
      <c r="AQ95" s="11">
        <f t="shared" si="10"/>
        <v>548</v>
      </c>
      <c r="AR95" s="11">
        <f t="shared" si="10"/>
        <v>1208</v>
      </c>
      <c r="AS95" s="22">
        <f t="shared" si="10"/>
        <v>3136</v>
      </c>
    </row>
    <row r="96" spans="2:45" x14ac:dyDescent="0.25">
      <c r="B96" s="27" t="s">
        <v>39</v>
      </c>
      <c r="C96" s="58">
        <v>5897</v>
      </c>
      <c r="D96" s="48" t="s">
        <v>135</v>
      </c>
      <c r="E96" s="49" t="s">
        <v>49</v>
      </c>
      <c r="F96" s="30">
        <f t="shared" ref="F96:F104" si="11">SUM(G96:AN96)</f>
        <v>25753</v>
      </c>
      <c r="G96" s="30">
        <v>230</v>
      </c>
      <c r="H96" s="30">
        <v>251</v>
      </c>
      <c r="I96" s="30">
        <v>288</v>
      </c>
      <c r="J96" s="30">
        <v>270</v>
      </c>
      <c r="K96" s="30">
        <v>242</v>
      </c>
      <c r="L96" s="30">
        <v>244</v>
      </c>
      <c r="M96" s="30">
        <v>376</v>
      </c>
      <c r="N96" s="30">
        <v>380</v>
      </c>
      <c r="O96" s="30">
        <v>375</v>
      </c>
      <c r="P96" s="30">
        <v>316</v>
      </c>
      <c r="Q96" s="30">
        <v>329</v>
      </c>
      <c r="R96" s="30">
        <v>331</v>
      </c>
      <c r="S96" s="30">
        <v>317</v>
      </c>
      <c r="T96" s="30">
        <v>348</v>
      </c>
      <c r="U96" s="30">
        <v>304</v>
      </c>
      <c r="V96" s="30">
        <v>381</v>
      </c>
      <c r="W96" s="30">
        <v>405</v>
      </c>
      <c r="X96" s="30">
        <v>390</v>
      </c>
      <c r="Y96" s="30">
        <v>403</v>
      </c>
      <c r="Z96" s="30">
        <v>387</v>
      </c>
      <c r="AA96" s="30">
        <v>1922</v>
      </c>
      <c r="AB96" s="30">
        <v>2401</v>
      </c>
      <c r="AC96" s="30">
        <v>2160</v>
      </c>
      <c r="AD96" s="30">
        <v>1916</v>
      </c>
      <c r="AE96" s="30">
        <v>1924</v>
      </c>
      <c r="AF96" s="30">
        <v>1860</v>
      </c>
      <c r="AG96" s="30">
        <v>1686</v>
      </c>
      <c r="AH96" s="30">
        <v>1420</v>
      </c>
      <c r="AI96" s="30">
        <v>1147</v>
      </c>
      <c r="AJ96" s="30">
        <v>902</v>
      </c>
      <c r="AK96" s="30">
        <v>748</v>
      </c>
      <c r="AL96" s="30">
        <v>482</v>
      </c>
      <c r="AM96" s="30">
        <v>314</v>
      </c>
      <c r="AN96" s="30">
        <v>304</v>
      </c>
      <c r="AO96" s="30">
        <v>8</v>
      </c>
      <c r="AP96" s="30">
        <v>103</v>
      </c>
      <c r="AQ96" s="30">
        <v>127</v>
      </c>
      <c r="AR96" s="30">
        <v>280</v>
      </c>
      <c r="AS96" s="31">
        <v>728</v>
      </c>
    </row>
    <row r="97" spans="2:45" x14ac:dyDescent="0.25">
      <c r="B97" s="24" t="s">
        <v>39</v>
      </c>
      <c r="C97" s="59">
        <v>5901</v>
      </c>
      <c r="D97" s="50" t="s">
        <v>136</v>
      </c>
      <c r="E97" s="51" t="s">
        <v>54</v>
      </c>
      <c r="F97" s="61">
        <f t="shared" si="11"/>
        <v>8418</v>
      </c>
      <c r="G97" s="61">
        <v>75</v>
      </c>
      <c r="H97" s="61">
        <v>82</v>
      </c>
      <c r="I97" s="61">
        <v>94</v>
      </c>
      <c r="J97" s="61">
        <v>88</v>
      </c>
      <c r="K97" s="61">
        <v>79</v>
      </c>
      <c r="L97" s="61">
        <v>80</v>
      </c>
      <c r="M97" s="61">
        <v>123</v>
      </c>
      <c r="N97" s="61">
        <v>124</v>
      </c>
      <c r="O97" s="61">
        <v>123</v>
      </c>
      <c r="P97" s="61">
        <v>103</v>
      </c>
      <c r="Q97" s="61">
        <v>108</v>
      </c>
      <c r="R97" s="61">
        <v>108</v>
      </c>
      <c r="S97" s="61">
        <v>104</v>
      </c>
      <c r="T97" s="61">
        <v>114</v>
      </c>
      <c r="U97" s="61">
        <v>99</v>
      </c>
      <c r="V97" s="61">
        <v>125</v>
      </c>
      <c r="W97" s="61">
        <v>132</v>
      </c>
      <c r="X97" s="61">
        <v>127</v>
      </c>
      <c r="Y97" s="61">
        <v>132</v>
      </c>
      <c r="Z97" s="61">
        <v>126</v>
      </c>
      <c r="AA97" s="61">
        <v>628</v>
      </c>
      <c r="AB97" s="61">
        <v>785</v>
      </c>
      <c r="AC97" s="61">
        <v>706</v>
      </c>
      <c r="AD97" s="61">
        <v>626</v>
      </c>
      <c r="AE97" s="61">
        <v>629</v>
      </c>
      <c r="AF97" s="61">
        <v>608</v>
      </c>
      <c r="AG97" s="61">
        <v>551</v>
      </c>
      <c r="AH97" s="61">
        <v>464</v>
      </c>
      <c r="AI97" s="61">
        <v>375</v>
      </c>
      <c r="AJ97" s="61">
        <v>295</v>
      </c>
      <c r="AK97" s="61">
        <v>245</v>
      </c>
      <c r="AL97" s="61">
        <v>157</v>
      </c>
      <c r="AM97" s="61">
        <v>103</v>
      </c>
      <c r="AN97" s="61">
        <v>100</v>
      </c>
      <c r="AO97" s="61">
        <v>2</v>
      </c>
      <c r="AP97" s="61">
        <v>34</v>
      </c>
      <c r="AQ97" s="61">
        <v>42</v>
      </c>
      <c r="AR97" s="61">
        <v>92</v>
      </c>
      <c r="AS97" s="21">
        <v>238</v>
      </c>
    </row>
    <row r="98" spans="2:45" x14ac:dyDescent="0.25">
      <c r="B98" s="24" t="s">
        <v>39</v>
      </c>
      <c r="C98" s="59">
        <v>5898</v>
      </c>
      <c r="D98" s="50" t="s">
        <v>137</v>
      </c>
      <c r="E98" s="51" t="s">
        <v>49</v>
      </c>
      <c r="F98" s="61">
        <f t="shared" si="11"/>
        <v>9710</v>
      </c>
      <c r="G98" s="61">
        <v>87</v>
      </c>
      <c r="H98" s="61">
        <v>95</v>
      </c>
      <c r="I98" s="61">
        <v>109</v>
      </c>
      <c r="J98" s="61">
        <v>102</v>
      </c>
      <c r="K98" s="61">
        <v>91</v>
      </c>
      <c r="L98" s="61">
        <v>92</v>
      </c>
      <c r="M98" s="61">
        <v>142</v>
      </c>
      <c r="N98" s="61">
        <v>143</v>
      </c>
      <c r="O98" s="61">
        <v>141</v>
      </c>
      <c r="P98" s="61">
        <v>119</v>
      </c>
      <c r="Q98" s="61">
        <v>124</v>
      </c>
      <c r="R98" s="61">
        <v>125</v>
      </c>
      <c r="S98" s="61">
        <v>120</v>
      </c>
      <c r="T98" s="61">
        <v>131</v>
      </c>
      <c r="U98" s="61">
        <v>115</v>
      </c>
      <c r="V98" s="61">
        <v>144</v>
      </c>
      <c r="W98" s="61">
        <v>153</v>
      </c>
      <c r="X98" s="61">
        <v>147</v>
      </c>
      <c r="Y98" s="61">
        <v>152</v>
      </c>
      <c r="Z98" s="61">
        <v>146</v>
      </c>
      <c r="AA98" s="61">
        <v>725</v>
      </c>
      <c r="AB98" s="61">
        <v>905</v>
      </c>
      <c r="AC98" s="61">
        <v>814</v>
      </c>
      <c r="AD98" s="61">
        <v>722</v>
      </c>
      <c r="AE98" s="61">
        <v>725</v>
      </c>
      <c r="AF98" s="61">
        <v>701</v>
      </c>
      <c r="AG98" s="61">
        <v>636</v>
      </c>
      <c r="AH98" s="61">
        <v>535</v>
      </c>
      <c r="AI98" s="61">
        <v>432</v>
      </c>
      <c r="AJ98" s="61">
        <v>340</v>
      </c>
      <c r="AK98" s="61">
        <v>282</v>
      </c>
      <c r="AL98" s="61">
        <v>182</v>
      </c>
      <c r="AM98" s="61">
        <v>118</v>
      </c>
      <c r="AN98" s="61">
        <v>115</v>
      </c>
      <c r="AO98" s="61">
        <v>3</v>
      </c>
      <c r="AP98" s="61">
        <v>39</v>
      </c>
      <c r="AQ98" s="61">
        <v>48</v>
      </c>
      <c r="AR98" s="61">
        <v>106</v>
      </c>
      <c r="AS98" s="21">
        <v>274</v>
      </c>
    </row>
    <row r="99" spans="2:45" x14ac:dyDescent="0.25">
      <c r="B99" s="24" t="s">
        <v>39</v>
      </c>
      <c r="C99" s="59">
        <v>5902</v>
      </c>
      <c r="D99" s="50" t="s">
        <v>138</v>
      </c>
      <c r="E99" s="51" t="s">
        <v>49</v>
      </c>
      <c r="F99" s="61">
        <f t="shared" si="11"/>
        <v>10105</v>
      </c>
      <c r="G99" s="61">
        <v>90</v>
      </c>
      <c r="H99" s="61">
        <v>99</v>
      </c>
      <c r="I99" s="61">
        <v>113</v>
      </c>
      <c r="J99" s="61">
        <v>106</v>
      </c>
      <c r="K99" s="61">
        <v>95</v>
      </c>
      <c r="L99" s="61">
        <v>96</v>
      </c>
      <c r="M99" s="61">
        <v>147</v>
      </c>
      <c r="N99" s="61">
        <v>149</v>
      </c>
      <c r="O99" s="61">
        <v>147</v>
      </c>
      <c r="P99" s="61">
        <v>124</v>
      </c>
      <c r="Q99" s="61">
        <v>129</v>
      </c>
      <c r="R99" s="61">
        <v>130</v>
      </c>
      <c r="S99" s="61">
        <v>125</v>
      </c>
      <c r="T99" s="61">
        <v>137</v>
      </c>
      <c r="U99" s="61">
        <v>119</v>
      </c>
      <c r="V99" s="61">
        <v>150</v>
      </c>
      <c r="W99" s="61">
        <v>159</v>
      </c>
      <c r="X99" s="61">
        <v>153</v>
      </c>
      <c r="Y99" s="61">
        <v>158</v>
      </c>
      <c r="Z99" s="61">
        <v>152</v>
      </c>
      <c r="AA99" s="61">
        <v>754</v>
      </c>
      <c r="AB99" s="61">
        <v>942</v>
      </c>
      <c r="AC99" s="61">
        <v>847</v>
      </c>
      <c r="AD99" s="61">
        <v>752</v>
      </c>
      <c r="AE99" s="61">
        <v>755</v>
      </c>
      <c r="AF99" s="61">
        <v>730</v>
      </c>
      <c r="AG99" s="61">
        <v>661</v>
      </c>
      <c r="AH99" s="61">
        <v>557</v>
      </c>
      <c r="AI99" s="61">
        <v>450</v>
      </c>
      <c r="AJ99" s="61">
        <v>354</v>
      </c>
      <c r="AK99" s="61">
        <v>294</v>
      </c>
      <c r="AL99" s="61">
        <v>189</v>
      </c>
      <c r="AM99" s="61">
        <v>123</v>
      </c>
      <c r="AN99" s="61">
        <v>119</v>
      </c>
      <c r="AO99" s="61">
        <v>3</v>
      </c>
      <c r="AP99" s="61">
        <v>40</v>
      </c>
      <c r="AQ99" s="61">
        <v>50</v>
      </c>
      <c r="AR99" s="61">
        <v>110</v>
      </c>
      <c r="AS99" s="21">
        <v>286</v>
      </c>
    </row>
    <row r="100" spans="2:45" x14ac:dyDescent="0.25">
      <c r="B100" s="24" t="s">
        <v>39</v>
      </c>
      <c r="C100" s="59">
        <v>5900</v>
      </c>
      <c r="D100" s="50" t="s">
        <v>139</v>
      </c>
      <c r="E100" s="51" t="s">
        <v>49</v>
      </c>
      <c r="F100" s="61">
        <f t="shared" si="11"/>
        <v>17775</v>
      </c>
      <c r="G100" s="61">
        <v>159</v>
      </c>
      <c r="H100" s="61">
        <v>173</v>
      </c>
      <c r="I100" s="61">
        <v>199</v>
      </c>
      <c r="J100" s="61">
        <v>186</v>
      </c>
      <c r="K100" s="61">
        <v>167</v>
      </c>
      <c r="L100" s="61">
        <v>168</v>
      </c>
      <c r="M100" s="61">
        <v>260</v>
      </c>
      <c r="N100" s="61">
        <v>263</v>
      </c>
      <c r="O100" s="61">
        <v>259</v>
      </c>
      <c r="P100" s="61">
        <v>218</v>
      </c>
      <c r="Q100" s="61">
        <v>227</v>
      </c>
      <c r="R100" s="61">
        <v>229</v>
      </c>
      <c r="S100" s="61">
        <v>219</v>
      </c>
      <c r="T100" s="61">
        <v>240</v>
      </c>
      <c r="U100" s="61">
        <v>210</v>
      </c>
      <c r="V100" s="61">
        <v>263</v>
      </c>
      <c r="W100" s="61">
        <v>279</v>
      </c>
      <c r="X100" s="61">
        <v>269</v>
      </c>
      <c r="Y100" s="61">
        <v>278</v>
      </c>
      <c r="Z100" s="61">
        <v>267</v>
      </c>
      <c r="AA100" s="61">
        <v>1327</v>
      </c>
      <c r="AB100" s="61">
        <v>1657</v>
      </c>
      <c r="AC100" s="61">
        <v>1491</v>
      </c>
      <c r="AD100" s="61">
        <v>1323</v>
      </c>
      <c r="AE100" s="61">
        <v>1328</v>
      </c>
      <c r="AF100" s="61">
        <v>1284</v>
      </c>
      <c r="AG100" s="61">
        <v>1164</v>
      </c>
      <c r="AH100" s="61">
        <v>980</v>
      </c>
      <c r="AI100" s="61">
        <v>792</v>
      </c>
      <c r="AJ100" s="61">
        <v>622</v>
      </c>
      <c r="AK100" s="61">
        <v>516</v>
      </c>
      <c r="AL100" s="61">
        <v>332</v>
      </c>
      <c r="AM100" s="61">
        <v>216</v>
      </c>
      <c r="AN100" s="61">
        <v>210</v>
      </c>
      <c r="AO100" s="61">
        <v>5</v>
      </c>
      <c r="AP100" s="61">
        <v>71</v>
      </c>
      <c r="AQ100" s="61">
        <v>88</v>
      </c>
      <c r="AR100" s="61">
        <v>193</v>
      </c>
      <c r="AS100" s="21">
        <v>503</v>
      </c>
    </row>
    <row r="101" spans="2:45" x14ac:dyDescent="0.25">
      <c r="B101" s="24" t="s">
        <v>39</v>
      </c>
      <c r="C101" s="59">
        <v>33728</v>
      </c>
      <c r="D101" s="50" t="s">
        <v>140</v>
      </c>
      <c r="E101" s="51" t="s">
        <v>54</v>
      </c>
      <c r="F101" s="61">
        <f t="shared" si="11"/>
        <v>9300</v>
      </c>
      <c r="G101" s="61">
        <v>83</v>
      </c>
      <c r="H101" s="61">
        <v>91</v>
      </c>
      <c r="I101" s="61">
        <v>104</v>
      </c>
      <c r="J101" s="61">
        <v>98</v>
      </c>
      <c r="K101" s="61">
        <v>87</v>
      </c>
      <c r="L101" s="61">
        <v>88</v>
      </c>
      <c r="M101" s="61">
        <v>136</v>
      </c>
      <c r="N101" s="61">
        <v>137</v>
      </c>
      <c r="O101" s="61">
        <v>135</v>
      </c>
      <c r="P101" s="61">
        <v>114</v>
      </c>
      <c r="Q101" s="61">
        <v>119</v>
      </c>
      <c r="R101" s="61">
        <v>120</v>
      </c>
      <c r="S101" s="61">
        <v>115</v>
      </c>
      <c r="T101" s="61">
        <v>126</v>
      </c>
      <c r="U101" s="61">
        <v>110</v>
      </c>
      <c r="V101" s="61">
        <v>138</v>
      </c>
      <c r="W101" s="61">
        <v>146</v>
      </c>
      <c r="X101" s="61">
        <v>141</v>
      </c>
      <c r="Y101" s="61">
        <v>145</v>
      </c>
      <c r="Z101" s="61">
        <v>140</v>
      </c>
      <c r="AA101" s="61">
        <v>694</v>
      </c>
      <c r="AB101" s="61">
        <v>867</v>
      </c>
      <c r="AC101" s="61">
        <v>780</v>
      </c>
      <c r="AD101" s="61">
        <v>692</v>
      </c>
      <c r="AE101" s="61">
        <v>695</v>
      </c>
      <c r="AF101" s="61">
        <v>671</v>
      </c>
      <c r="AG101" s="61">
        <v>609</v>
      </c>
      <c r="AH101" s="61">
        <v>513</v>
      </c>
      <c r="AI101" s="61">
        <v>414</v>
      </c>
      <c r="AJ101" s="61">
        <v>325</v>
      </c>
      <c r="AK101" s="61">
        <v>270</v>
      </c>
      <c r="AL101" s="61">
        <v>174</v>
      </c>
      <c r="AM101" s="61">
        <v>113</v>
      </c>
      <c r="AN101" s="61">
        <v>110</v>
      </c>
      <c r="AO101" s="61">
        <v>3</v>
      </c>
      <c r="AP101" s="61">
        <v>37</v>
      </c>
      <c r="AQ101" s="61">
        <v>46</v>
      </c>
      <c r="AR101" s="61">
        <v>101</v>
      </c>
      <c r="AS101" s="21">
        <v>263</v>
      </c>
    </row>
    <row r="102" spans="2:45" x14ac:dyDescent="0.25">
      <c r="B102" s="24" t="s">
        <v>39</v>
      </c>
      <c r="C102" s="59">
        <v>10093</v>
      </c>
      <c r="D102" s="50" t="s">
        <v>141</v>
      </c>
      <c r="E102" s="51" t="s">
        <v>54</v>
      </c>
      <c r="F102" s="61">
        <f t="shared" si="11"/>
        <v>8961</v>
      </c>
      <c r="G102" s="61">
        <v>80</v>
      </c>
      <c r="H102" s="61">
        <v>87</v>
      </c>
      <c r="I102" s="61">
        <v>100</v>
      </c>
      <c r="J102" s="61">
        <v>94</v>
      </c>
      <c r="K102" s="61">
        <v>84</v>
      </c>
      <c r="L102" s="61">
        <v>85</v>
      </c>
      <c r="M102" s="61">
        <v>131</v>
      </c>
      <c r="N102" s="61">
        <v>132</v>
      </c>
      <c r="O102" s="61">
        <v>130</v>
      </c>
      <c r="P102" s="61">
        <v>110</v>
      </c>
      <c r="Q102" s="61">
        <v>115</v>
      </c>
      <c r="R102" s="61">
        <v>115</v>
      </c>
      <c r="S102" s="61">
        <v>110</v>
      </c>
      <c r="T102" s="61">
        <v>121</v>
      </c>
      <c r="U102" s="61">
        <v>106</v>
      </c>
      <c r="V102" s="61">
        <v>133</v>
      </c>
      <c r="W102" s="61">
        <v>141</v>
      </c>
      <c r="X102" s="61">
        <v>136</v>
      </c>
      <c r="Y102" s="61">
        <v>140</v>
      </c>
      <c r="Z102" s="61">
        <v>135</v>
      </c>
      <c r="AA102" s="61">
        <v>669</v>
      </c>
      <c r="AB102" s="61">
        <v>836</v>
      </c>
      <c r="AC102" s="61">
        <v>751</v>
      </c>
      <c r="AD102" s="61">
        <v>667</v>
      </c>
      <c r="AE102" s="61">
        <v>669</v>
      </c>
      <c r="AF102" s="61">
        <v>647</v>
      </c>
      <c r="AG102" s="61">
        <v>587</v>
      </c>
      <c r="AH102" s="61">
        <v>494</v>
      </c>
      <c r="AI102" s="61">
        <v>399</v>
      </c>
      <c r="AJ102" s="61">
        <v>314</v>
      </c>
      <c r="AK102" s="61">
        <v>260</v>
      </c>
      <c r="AL102" s="61">
        <v>168</v>
      </c>
      <c r="AM102" s="61">
        <v>109</v>
      </c>
      <c r="AN102" s="61">
        <v>106</v>
      </c>
      <c r="AO102" s="61">
        <v>3</v>
      </c>
      <c r="AP102" s="61">
        <v>36</v>
      </c>
      <c r="AQ102" s="61">
        <v>44</v>
      </c>
      <c r="AR102" s="61">
        <v>98</v>
      </c>
      <c r="AS102" s="21">
        <v>253</v>
      </c>
    </row>
    <row r="103" spans="2:45" x14ac:dyDescent="0.25">
      <c r="B103" s="24" t="s">
        <v>39</v>
      </c>
      <c r="C103" s="59">
        <v>5899</v>
      </c>
      <c r="D103" s="50" t="s">
        <v>142</v>
      </c>
      <c r="E103" s="51" t="s">
        <v>54</v>
      </c>
      <c r="F103" s="61">
        <f t="shared" si="11"/>
        <v>20906</v>
      </c>
      <c r="G103" s="61">
        <v>187</v>
      </c>
      <c r="H103" s="61">
        <v>204</v>
      </c>
      <c r="I103" s="61">
        <v>234</v>
      </c>
      <c r="J103" s="61">
        <v>219</v>
      </c>
      <c r="K103" s="61">
        <v>197</v>
      </c>
      <c r="L103" s="61">
        <v>198</v>
      </c>
      <c r="M103" s="61">
        <v>305</v>
      </c>
      <c r="N103" s="61">
        <v>309</v>
      </c>
      <c r="O103" s="61">
        <v>304</v>
      </c>
      <c r="P103" s="61">
        <v>256</v>
      </c>
      <c r="Q103" s="61">
        <v>267</v>
      </c>
      <c r="R103" s="61">
        <v>269</v>
      </c>
      <c r="S103" s="61">
        <v>258</v>
      </c>
      <c r="T103" s="61">
        <v>283</v>
      </c>
      <c r="U103" s="61">
        <v>247</v>
      </c>
      <c r="V103" s="61">
        <v>310</v>
      </c>
      <c r="W103" s="61">
        <v>328</v>
      </c>
      <c r="X103" s="61">
        <v>316</v>
      </c>
      <c r="Y103" s="61">
        <v>327</v>
      </c>
      <c r="Z103" s="61">
        <v>314</v>
      </c>
      <c r="AA103" s="61">
        <v>1560</v>
      </c>
      <c r="AB103" s="61">
        <v>1949</v>
      </c>
      <c r="AC103" s="61">
        <v>1753</v>
      </c>
      <c r="AD103" s="61">
        <v>1555</v>
      </c>
      <c r="AE103" s="61">
        <v>1562</v>
      </c>
      <c r="AF103" s="61">
        <v>1510</v>
      </c>
      <c r="AG103" s="61">
        <v>1369</v>
      </c>
      <c r="AH103" s="61">
        <v>1153</v>
      </c>
      <c r="AI103" s="61">
        <v>931</v>
      </c>
      <c r="AJ103" s="61">
        <v>732</v>
      </c>
      <c r="AK103" s="61">
        <v>607</v>
      </c>
      <c r="AL103" s="61">
        <v>391</v>
      </c>
      <c r="AM103" s="61">
        <v>255</v>
      </c>
      <c r="AN103" s="61">
        <v>247</v>
      </c>
      <c r="AO103" s="61">
        <v>6</v>
      </c>
      <c r="AP103" s="61">
        <v>83</v>
      </c>
      <c r="AQ103" s="61">
        <v>103</v>
      </c>
      <c r="AR103" s="61">
        <v>228</v>
      </c>
      <c r="AS103" s="21">
        <v>591</v>
      </c>
    </row>
    <row r="104" spans="2:45" ht="15.75" thickBot="1" x14ac:dyDescent="0.3">
      <c r="B104" s="28" t="s">
        <v>39</v>
      </c>
      <c r="C104" s="32">
        <v>34187</v>
      </c>
      <c r="D104" s="29" t="s">
        <v>143</v>
      </c>
      <c r="E104" s="33" t="s">
        <v>54</v>
      </c>
      <c r="F104" s="154">
        <f t="shared" si="11"/>
        <v>0</v>
      </c>
      <c r="G104" s="154">
        <v>0</v>
      </c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  <c r="N104" s="154">
        <v>0</v>
      </c>
      <c r="O104" s="154">
        <v>0</v>
      </c>
      <c r="P104" s="154">
        <v>0</v>
      </c>
      <c r="Q104" s="154">
        <v>0</v>
      </c>
      <c r="R104" s="154">
        <v>0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154">
        <v>0</v>
      </c>
      <c r="AF104" s="154">
        <v>0</v>
      </c>
      <c r="AG104" s="154">
        <v>0</v>
      </c>
      <c r="AH104" s="154">
        <v>0</v>
      </c>
      <c r="AI104" s="154">
        <v>0</v>
      </c>
      <c r="AJ104" s="154">
        <v>0</v>
      </c>
      <c r="AK104" s="154">
        <v>0</v>
      </c>
      <c r="AL104" s="154">
        <v>0</v>
      </c>
      <c r="AM104" s="154">
        <v>0</v>
      </c>
      <c r="AN104" s="154">
        <v>0</v>
      </c>
      <c r="AO104" s="154">
        <v>0</v>
      </c>
      <c r="AP104" s="154">
        <v>0</v>
      </c>
      <c r="AQ104" s="154">
        <v>0</v>
      </c>
      <c r="AR104" s="154">
        <v>0</v>
      </c>
      <c r="AS104" s="155">
        <v>0</v>
      </c>
    </row>
    <row r="105" spans="2:45" x14ac:dyDescent="0.25">
      <c r="B105" s="47" t="s">
        <v>189</v>
      </c>
    </row>
    <row r="106" spans="2:45" x14ac:dyDescent="0.25">
      <c r="B106" s="47" t="s">
        <v>144</v>
      </c>
    </row>
    <row r="107" spans="2:45" x14ac:dyDescent="0.25">
      <c r="B107" s="47" t="s">
        <v>145</v>
      </c>
    </row>
    <row r="108" spans="2:45" x14ac:dyDescent="0.25">
      <c r="B108" s="47" t="s">
        <v>146</v>
      </c>
    </row>
    <row r="110" spans="2:45" ht="15.75" thickBot="1" x14ac:dyDescent="0.3"/>
    <row r="111" spans="2:45" ht="15.75" customHeight="1" thickBot="1" x14ac:dyDescent="0.3">
      <c r="D111" s="218" t="s">
        <v>147</v>
      </c>
      <c r="E111" s="219"/>
      <c r="F111" s="222" t="s">
        <v>0</v>
      </c>
      <c r="G111" s="156" t="s">
        <v>1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8"/>
      <c r="AA111" s="159" t="s">
        <v>2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60"/>
      <c r="AN111" s="161"/>
      <c r="AO111" s="224" t="s">
        <v>3</v>
      </c>
      <c r="AP111" s="225"/>
      <c r="AQ111" s="225"/>
      <c r="AR111" s="226" t="s">
        <v>4</v>
      </c>
      <c r="AS111" s="226" t="s">
        <v>7</v>
      </c>
    </row>
    <row r="112" spans="2:45" ht="15.75" thickBot="1" x14ac:dyDescent="0.3">
      <c r="D112" s="220"/>
      <c r="E112" s="221"/>
      <c r="F112" s="223"/>
      <c r="G112" s="162" t="s">
        <v>8</v>
      </c>
      <c r="H112" s="163">
        <v>1</v>
      </c>
      <c r="I112" s="164">
        <v>2</v>
      </c>
      <c r="J112" s="164">
        <v>3</v>
      </c>
      <c r="K112" s="165">
        <v>4</v>
      </c>
      <c r="L112" s="164">
        <v>5</v>
      </c>
      <c r="M112" s="164">
        <v>6</v>
      </c>
      <c r="N112" s="163">
        <v>7</v>
      </c>
      <c r="O112" s="164">
        <v>8</v>
      </c>
      <c r="P112" s="165">
        <v>9</v>
      </c>
      <c r="Q112" s="164">
        <v>10</v>
      </c>
      <c r="R112" s="163">
        <v>11</v>
      </c>
      <c r="S112" s="164">
        <v>12</v>
      </c>
      <c r="T112" s="164">
        <v>13</v>
      </c>
      <c r="U112" s="165">
        <v>14</v>
      </c>
      <c r="V112" s="164">
        <v>15</v>
      </c>
      <c r="W112" s="163">
        <v>16</v>
      </c>
      <c r="X112" s="164">
        <v>17</v>
      </c>
      <c r="Y112" s="164">
        <v>18</v>
      </c>
      <c r="Z112" s="165">
        <v>19</v>
      </c>
      <c r="AA112" s="164" t="s">
        <v>9</v>
      </c>
      <c r="AB112" s="163" t="s">
        <v>10</v>
      </c>
      <c r="AC112" s="164" t="s">
        <v>11</v>
      </c>
      <c r="AD112" s="163" t="s">
        <v>12</v>
      </c>
      <c r="AE112" s="164" t="s">
        <v>13</v>
      </c>
      <c r="AF112" s="163" t="s">
        <v>14</v>
      </c>
      <c r="AG112" s="164" t="s">
        <v>15</v>
      </c>
      <c r="AH112" s="163" t="s">
        <v>16</v>
      </c>
      <c r="AI112" s="164" t="s">
        <v>17</v>
      </c>
      <c r="AJ112" s="163" t="s">
        <v>18</v>
      </c>
      <c r="AK112" s="164" t="s">
        <v>19</v>
      </c>
      <c r="AL112" s="163" t="s">
        <v>20</v>
      </c>
      <c r="AM112" s="164" t="s">
        <v>21</v>
      </c>
      <c r="AN112" s="165" t="s">
        <v>22</v>
      </c>
      <c r="AO112" s="166" t="s">
        <v>23</v>
      </c>
      <c r="AP112" s="166" t="s">
        <v>24</v>
      </c>
      <c r="AQ112" s="166" t="s">
        <v>25</v>
      </c>
      <c r="AR112" s="227"/>
      <c r="AS112" s="230"/>
    </row>
    <row r="113" spans="4:45" ht="15.75" thickBot="1" x14ac:dyDescent="0.3">
      <c r="D113" s="236" t="s">
        <v>29</v>
      </c>
      <c r="E113" s="237"/>
      <c r="F113" s="43">
        <f>SUM(F114:F120)</f>
        <v>924850</v>
      </c>
      <c r="G113" s="43">
        <f t="shared" ref="G113:AS113" si="12">SUM(G114:G120)</f>
        <v>8750</v>
      </c>
      <c r="H113" s="43">
        <f t="shared" si="12"/>
        <v>9605</v>
      </c>
      <c r="I113" s="43">
        <f t="shared" si="12"/>
        <v>10852</v>
      </c>
      <c r="J113" s="43">
        <f t="shared" si="12"/>
        <v>10504</v>
      </c>
      <c r="K113" s="43">
        <f t="shared" si="12"/>
        <v>11010</v>
      </c>
      <c r="L113" s="43">
        <f t="shared" si="12"/>
        <v>11585</v>
      </c>
      <c r="M113" s="43">
        <f t="shared" si="12"/>
        <v>13430</v>
      </c>
      <c r="N113" s="43">
        <f t="shared" si="12"/>
        <v>13400</v>
      </c>
      <c r="O113" s="43">
        <f t="shared" si="12"/>
        <v>12962</v>
      </c>
      <c r="P113" s="43">
        <f t="shared" si="12"/>
        <v>10400</v>
      </c>
      <c r="Q113" s="43">
        <f t="shared" si="12"/>
        <v>11559</v>
      </c>
      <c r="R113" s="43">
        <f t="shared" si="12"/>
        <v>11495</v>
      </c>
      <c r="S113" s="43">
        <f t="shared" si="12"/>
        <v>11566</v>
      </c>
      <c r="T113" s="43">
        <f t="shared" si="12"/>
        <v>11659</v>
      </c>
      <c r="U113" s="43">
        <f t="shared" si="12"/>
        <v>10667</v>
      </c>
      <c r="V113" s="43">
        <f t="shared" si="12"/>
        <v>13368</v>
      </c>
      <c r="W113" s="43">
        <f t="shared" si="12"/>
        <v>13629</v>
      </c>
      <c r="X113" s="43">
        <f t="shared" si="12"/>
        <v>13351</v>
      </c>
      <c r="Y113" s="43">
        <f t="shared" si="12"/>
        <v>12963</v>
      </c>
      <c r="Z113" s="43">
        <f t="shared" si="12"/>
        <v>12601</v>
      </c>
      <c r="AA113" s="43">
        <f t="shared" si="12"/>
        <v>66857</v>
      </c>
      <c r="AB113" s="43">
        <f t="shared" si="12"/>
        <v>83829</v>
      </c>
      <c r="AC113" s="43">
        <f t="shared" si="12"/>
        <v>80011</v>
      </c>
      <c r="AD113" s="43">
        <f t="shared" si="12"/>
        <v>71216</v>
      </c>
      <c r="AE113" s="43">
        <f t="shared" si="12"/>
        <v>71173</v>
      </c>
      <c r="AF113" s="43">
        <f t="shared" si="12"/>
        <v>66591</v>
      </c>
      <c r="AG113" s="43">
        <f t="shared" si="12"/>
        <v>59365</v>
      </c>
      <c r="AH113" s="43">
        <f t="shared" si="12"/>
        <v>50569</v>
      </c>
      <c r="AI113" s="43">
        <f t="shared" si="12"/>
        <v>41185</v>
      </c>
      <c r="AJ113" s="43">
        <f t="shared" si="12"/>
        <v>33015</v>
      </c>
      <c r="AK113" s="43">
        <f t="shared" si="12"/>
        <v>26862</v>
      </c>
      <c r="AL113" s="43">
        <f t="shared" si="12"/>
        <v>17373</v>
      </c>
      <c r="AM113" s="43">
        <f t="shared" si="12"/>
        <v>10827</v>
      </c>
      <c r="AN113" s="43">
        <f t="shared" si="12"/>
        <v>10621</v>
      </c>
      <c r="AO113" s="43">
        <f t="shared" si="12"/>
        <v>322</v>
      </c>
      <c r="AP113" s="43">
        <f t="shared" si="12"/>
        <v>3955</v>
      </c>
      <c r="AQ113" s="43">
        <f t="shared" si="12"/>
        <v>4795</v>
      </c>
      <c r="AR113" s="43">
        <f t="shared" si="12"/>
        <v>11601</v>
      </c>
      <c r="AS113" s="44">
        <f t="shared" si="12"/>
        <v>39293</v>
      </c>
    </row>
    <row r="114" spans="4:45" x14ac:dyDescent="0.25">
      <c r="D114" s="238" t="s">
        <v>36</v>
      </c>
      <c r="E114" s="239"/>
      <c r="F114" s="39">
        <f>SUMIFS(F6:F104,$B$6:$B$104,$D$114)</f>
        <v>119859</v>
      </c>
      <c r="G114" s="39">
        <f t="shared" ref="G114:AS114" si="13">SUMIFS(G6:G104,$B$6:$B$104,$D$114)</f>
        <v>1224</v>
      </c>
      <c r="H114" s="39">
        <f t="shared" si="13"/>
        <v>1379</v>
      </c>
      <c r="I114" s="39">
        <f t="shared" si="13"/>
        <v>1552</v>
      </c>
      <c r="J114" s="39">
        <f t="shared" si="13"/>
        <v>1556</v>
      </c>
      <c r="K114" s="39">
        <f t="shared" si="13"/>
        <v>1624</v>
      </c>
      <c r="L114" s="39">
        <f t="shared" si="13"/>
        <v>1662</v>
      </c>
      <c r="M114" s="39">
        <f t="shared" si="13"/>
        <v>1756</v>
      </c>
      <c r="N114" s="39">
        <f t="shared" si="13"/>
        <v>1702</v>
      </c>
      <c r="O114" s="39">
        <f t="shared" si="13"/>
        <v>1545</v>
      </c>
      <c r="P114" s="39">
        <f t="shared" si="13"/>
        <v>1340</v>
      </c>
      <c r="Q114" s="39">
        <f t="shared" si="13"/>
        <v>1507</v>
      </c>
      <c r="R114" s="39">
        <f t="shared" si="13"/>
        <v>1486</v>
      </c>
      <c r="S114" s="39">
        <f t="shared" si="13"/>
        <v>1578</v>
      </c>
      <c r="T114" s="39">
        <f t="shared" si="13"/>
        <v>1491</v>
      </c>
      <c r="U114" s="39">
        <f t="shared" si="13"/>
        <v>1367</v>
      </c>
      <c r="V114" s="39">
        <f t="shared" si="13"/>
        <v>1751</v>
      </c>
      <c r="W114" s="39">
        <f t="shared" si="13"/>
        <v>1732</v>
      </c>
      <c r="X114" s="39">
        <f t="shared" si="13"/>
        <v>1748</v>
      </c>
      <c r="Y114" s="39">
        <f t="shared" si="13"/>
        <v>1678</v>
      </c>
      <c r="Z114" s="39">
        <f t="shared" si="13"/>
        <v>1590</v>
      </c>
      <c r="AA114" s="39">
        <f t="shared" si="13"/>
        <v>8489</v>
      </c>
      <c r="AB114" s="39">
        <f t="shared" si="13"/>
        <v>10617</v>
      </c>
      <c r="AC114" s="39">
        <f t="shared" si="13"/>
        <v>9832</v>
      </c>
      <c r="AD114" s="39">
        <f t="shared" si="13"/>
        <v>8986</v>
      </c>
      <c r="AE114" s="39">
        <f t="shared" si="13"/>
        <v>8770</v>
      </c>
      <c r="AF114" s="39">
        <f t="shared" si="13"/>
        <v>8291</v>
      </c>
      <c r="AG114" s="39">
        <f t="shared" si="13"/>
        <v>7682</v>
      </c>
      <c r="AH114" s="39">
        <f t="shared" si="13"/>
        <v>7053</v>
      </c>
      <c r="AI114" s="39">
        <f t="shared" si="13"/>
        <v>5829</v>
      </c>
      <c r="AJ114" s="39">
        <f t="shared" si="13"/>
        <v>4465</v>
      </c>
      <c r="AK114" s="39">
        <f t="shared" si="13"/>
        <v>3371</v>
      </c>
      <c r="AL114" s="39">
        <f t="shared" si="13"/>
        <v>2187</v>
      </c>
      <c r="AM114" s="39">
        <f t="shared" si="13"/>
        <v>1473</v>
      </c>
      <c r="AN114" s="39">
        <f t="shared" si="13"/>
        <v>1546</v>
      </c>
      <c r="AO114" s="39">
        <f t="shared" si="13"/>
        <v>61</v>
      </c>
      <c r="AP114" s="39">
        <f t="shared" si="13"/>
        <v>579</v>
      </c>
      <c r="AQ114" s="39">
        <f t="shared" si="13"/>
        <v>645</v>
      </c>
      <c r="AR114" s="39">
        <f t="shared" si="13"/>
        <v>1690</v>
      </c>
      <c r="AS114" s="40">
        <f t="shared" si="13"/>
        <v>5710</v>
      </c>
    </row>
    <row r="115" spans="4:45" x14ac:dyDescent="0.25">
      <c r="D115" s="232" t="s">
        <v>42</v>
      </c>
      <c r="E115" s="233"/>
      <c r="F115" s="39">
        <f>SUMIFS(F6:F104,$B$6:$B$104,$D$115)</f>
        <v>127552</v>
      </c>
      <c r="G115" s="39">
        <f t="shared" ref="G115:AS115" si="14">SUMIFS(G6:G104,$B$6:$B$104,$D$115)</f>
        <v>1361</v>
      </c>
      <c r="H115" s="39">
        <f t="shared" si="14"/>
        <v>1387</v>
      </c>
      <c r="I115" s="39">
        <f t="shared" si="14"/>
        <v>1393</v>
      </c>
      <c r="J115" s="39">
        <f t="shared" si="14"/>
        <v>1602</v>
      </c>
      <c r="K115" s="39">
        <f t="shared" si="14"/>
        <v>1691</v>
      </c>
      <c r="L115" s="39">
        <f t="shared" si="14"/>
        <v>1859</v>
      </c>
      <c r="M115" s="39">
        <f t="shared" si="14"/>
        <v>1857</v>
      </c>
      <c r="N115" s="39">
        <f t="shared" si="14"/>
        <v>1935</v>
      </c>
      <c r="O115" s="39">
        <f t="shared" si="14"/>
        <v>1971</v>
      </c>
      <c r="P115" s="39">
        <f t="shared" si="14"/>
        <v>1460</v>
      </c>
      <c r="Q115" s="39">
        <f t="shared" si="14"/>
        <v>1673</v>
      </c>
      <c r="R115" s="39">
        <f t="shared" si="14"/>
        <v>1613</v>
      </c>
      <c r="S115" s="39">
        <f t="shared" si="14"/>
        <v>1696</v>
      </c>
      <c r="T115" s="39">
        <f t="shared" si="14"/>
        <v>1564</v>
      </c>
      <c r="U115" s="39">
        <f t="shared" si="14"/>
        <v>1469</v>
      </c>
      <c r="V115" s="39">
        <f t="shared" si="14"/>
        <v>1782</v>
      </c>
      <c r="W115" s="39">
        <f t="shared" si="14"/>
        <v>1863</v>
      </c>
      <c r="X115" s="39">
        <f t="shared" si="14"/>
        <v>1793</v>
      </c>
      <c r="Y115" s="39">
        <f t="shared" si="14"/>
        <v>1625</v>
      </c>
      <c r="Z115" s="39">
        <f t="shared" si="14"/>
        <v>1652</v>
      </c>
      <c r="AA115" s="39">
        <f t="shared" si="14"/>
        <v>8911</v>
      </c>
      <c r="AB115" s="39">
        <f t="shared" si="14"/>
        <v>11617</v>
      </c>
      <c r="AC115" s="39">
        <f t="shared" si="14"/>
        <v>11582</v>
      </c>
      <c r="AD115" s="39">
        <f t="shared" si="14"/>
        <v>10470</v>
      </c>
      <c r="AE115" s="39">
        <f t="shared" si="14"/>
        <v>10456</v>
      </c>
      <c r="AF115" s="39">
        <f t="shared" si="14"/>
        <v>9457</v>
      </c>
      <c r="AG115" s="39">
        <f t="shared" si="14"/>
        <v>7664</v>
      </c>
      <c r="AH115" s="39">
        <f t="shared" si="14"/>
        <v>6222</v>
      </c>
      <c r="AI115" s="39">
        <f t="shared" si="14"/>
        <v>5135</v>
      </c>
      <c r="AJ115" s="39">
        <f t="shared" si="14"/>
        <v>4367</v>
      </c>
      <c r="AK115" s="39">
        <f t="shared" si="14"/>
        <v>3689</v>
      </c>
      <c r="AL115" s="39">
        <f t="shared" si="14"/>
        <v>2368</v>
      </c>
      <c r="AM115" s="39">
        <f t="shared" si="14"/>
        <v>1281</v>
      </c>
      <c r="AN115" s="39">
        <f t="shared" si="14"/>
        <v>1087</v>
      </c>
      <c r="AO115" s="39">
        <f t="shared" si="14"/>
        <v>44</v>
      </c>
      <c r="AP115" s="39">
        <f t="shared" si="14"/>
        <v>623</v>
      </c>
      <c r="AQ115" s="39">
        <f t="shared" si="14"/>
        <v>738</v>
      </c>
      <c r="AR115" s="39">
        <f t="shared" si="14"/>
        <v>1761</v>
      </c>
      <c r="AS115" s="40">
        <f t="shared" si="14"/>
        <v>6523</v>
      </c>
    </row>
    <row r="116" spans="4:45" x14ac:dyDescent="0.25">
      <c r="D116" s="232" t="s">
        <v>33</v>
      </c>
      <c r="E116" s="233"/>
      <c r="F116" s="39">
        <f>SUMIFS(F6:F104,$B$6:$B$104,$D$116)</f>
        <v>382504</v>
      </c>
      <c r="G116" s="39">
        <f t="shared" ref="G116:AS116" si="15">SUMIFS(G6:G104,$B$6:$B$104,$D$116)</f>
        <v>3640</v>
      </c>
      <c r="H116" s="39">
        <f t="shared" si="15"/>
        <v>4182</v>
      </c>
      <c r="I116" s="39">
        <f t="shared" si="15"/>
        <v>4863</v>
      </c>
      <c r="J116" s="39">
        <f t="shared" si="15"/>
        <v>4443</v>
      </c>
      <c r="K116" s="39">
        <f t="shared" si="15"/>
        <v>4775</v>
      </c>
      <c r="L116" s="39">
        <f t="shared" si="15"/>
        <v>4978</v>
      </c>
      <c r="M116" s="39">
        <f t="shared" si="15"/>
        <v>6030</v>
      </c>
      <c r="N116" s="39">
        <f t="shared" si="15"/>
        <v>5884</v>
      </c>
      <c r="O116" s="39">
        <f t="shared" si="15"/>
        <v>5693</v>
      </c>
      <c r="P116" s="39">
        <f t="shared" si="15"/>
        <v>4515</v>
      </c>
      <c r="Q116" s="39">
        <f t="shared" si="15"/>
        <v>5002</v>
      </c>
      <c r="R116" s="39">
        <f t="shared" si="15"/>
        <v>4952</v>
      </c>
      <c r="S116" s="39">
        <f t="shared" si="15"/>
        <v>4919</v>
      </c>
      <c r="T116" s="39">
        <f t="shared" si="15"/>
        <v>5037</v>
      </c>
      <c r="U116" s="39">
        <f t="shared" si="15"/>
        <v>4643</v>
      </c>
      <c r="V116" s="39">
        <f t="shared" si="15"/>
        <v>5841</v>
      </c>
      <c r="W116" s="39">
        <f t="shared" si="15"/>
        <v>5867</v>
      </c>
      <c r="X116" s="39">
        <f t="shared" si="15"/>
        <v>5723</v>
      </c>
      <c r="Y116" s="39">
        <f t="shared" si="15"/>
        <v>5555</v>
      </c>
      <c r="Z116" s="39">
        <f t="shared" si="15"/>
        <v>5392</v>
      </c>
      <c r="AA116" s="39">
        <f t="shared" si="15"/>
        <v>28967</v>
      </c>
      <c r="AB116" s="39">
        <f t="shared" si="15"/>
        <v>36463</v>
      </c>
      <c r="AC116" s="39">
        <f t="shared" si="15"/>
        <v>34885</v>
      </c>
      <c r="AD116" s="39">
        <f t="shared" si="15"/>
        <v>30260</v>
      </c>
      <c r="AE116" s="39">
        <f t="shared" si="15"/>
        <v>29399</v>
      </c>
      <c r="AF116" s="39">
        <f t="shared" si="15"/>
        <v>26764</v>
      </c>
      <c r="AG116" s="39">
        <f t="shared" si="15"/>
        <v>23819</v>
      </c>
      <c r="AH116" s="39">
        <f t="shared" si="15"/>
        <v>20109</v>
      </c>
      <c r="AI116" s="39">
        <f t="shared" si="15"/>
        <v>15694</v>
      </c>
      <c r="AJ116" s="39">
        <f t="shared" si="15"/>
        <v>12054</v>
      </c>
      <c r="AK116" s="39">
        <f t="shared" si="15"/>
        <v>9333</v>
      </c>
      <c r="AL116" s="39">
        <f t="shared" si="15"/>
        <v>5781</v>
      </c>
      <c r="AM116" s="39">
        <f t="shared" si="15"/>
        <v>3608</v>
      </c>
      <c r="AN116" s="39">
        <f t="shared" si="15"/>
        <v>3434</v>
      </c>
      <c r="AO116" s="39">
        <f t="shared" si="15"/>
        <v>118</v>
      </c>
      <c r="AP116" s="39">
        <f t="shared" si="15"/>
        <v>1594</v>
      </c>
      <c r="AQ116" s="39">
        <f t="shared" si="15"/>
        <v>2046</v>
      </c>
      <c r="AR116" s="39">
        <f t="shared" si="15"/>
        <v>4989</v>
      </c>
      <c r="AS116" s="40">
        <f t="shared" si="15"/>
        <v>17295</v>
      </c>
    </row>
    <row r="117" spans="4:45" x14ac:dyDescent="0.25">
      <c r="D117" s="246" t="s">
        <v>98</v>
      </c>
      <c r="E117" s="247"/>
      <c r="F117" s="39">
        <f>SUMIFS(F6:F104,$B$6:$B$104,$D$117)</f>
        <v>86601</v>
      </c>
      <c r="G117" s="39">
        <f t="shared" ref="G117:AS117" si="16">SUMIFS(G6:G104,$B$6:$B$104,$D$117)</f>
        <v>612</v>
      </c>
      <c r="H117" s="39">
        <f t="shared" si="16"/>
        <v>564</v>
      </c>
      <c r="I117" s="39">
        <f t="shared" si="16"/>
        <v>685</v>
      </c>
      <c r="J117" s="39">
        <f t="shared" si="16"/>
        <v>628</v>
      </c>
      <c r="K117" s="39">
        <f t="shared" si="16"/>
        <v>841</v>
      </c>
      <c r="L117" s="39">
        <f t="shared" si="16"/>
        <v>996</v>
      </c>
      <c r="M117" s="39">
        <f t="shared" si="16"/>
        <v>813</v>
      </c>
      <c r="N117" s="39">
        <f t="shared" si="16"/>
        <v>860</v>
      </c>
      <c r="O117" s="39">
        <f t="shared" si="16"/>
        <v>800</v>
      </c>
      <c r="P117" s="39">
        <f t="shared" si="16"/>
        <v>593</v>
      </c>
      <c r="Q117" s="39">
        <f t="shared" si="16"/>
        <v>748</v>
      </c>
      <c r="R117" s="39">
        <f t="shared" si="16"/>
        <v>786</v>
      </c>
      <c r="S117" s="39">
        <f t="shared" si="16"/>
        <v>843</v>
      </c>
      <c r="T117" s="39">
        <f t="shared" si="16"/>
        <v>819</v>
      </c>
      <c r="U117" s="39">
        <f t="shared" si="16"/>
        <v>758</v>
      </c>
      <c r="V117" s="39">
        <f t="shared" si="16"/>
        <v>958</v>
      </c>
      <c r="W117" s="39">
        <f t="shared" si="16"/>
        <v>973</v>
      </c>
      <c r="X117" s="39">
        <f t="shared" si="16"/>
        <v>982</v>
      </c>
      <c r="Y117" s="39">
        <f t="shared" si="16"/>
        <v>961</v>
      </c>
      <c r="Z117" s="39">
        <f t="shared" si="16"/>
        <v>921</v>
      </c>
      <c r="AA117" s="39">
        <f t="shared" si="16"/>
        <v>5094</v>
      </c>
      <c r="AB117" s="39">
        <f t="shared" si="16"/>
        <v>6099</v>
      </c>
      <c r="AC117" s="39">
        <f t="shared" si="16"/>
        <v>6479</v>
      </c>
      <c r="AD117" s="39">
        <f t="shared" si="16"/>
        <v>5932</v>
      </c>
      <c r="AE117" s="39">
        <f t="shared" si="16"/>
        <v>6716</v>
      </c>
      <c r="AF117" s="39">
        <f t="shared" si="16"/>
        <v>6860</v>
      </c>
      <c r="AG117" s="39">
        <f t="shared" si="16"/>
        <v>6476</v>
      </c>
      <c r="AH117" s="39">
        <f t="shared" si="16"/>
        <v>5686</v>
      </c>
      <c r="AI117" s="39">
        <f t="shared" si="16"/>
        <v>5220</v>
      </c>
      <c r="AJ117" s="39">
        <f t="shared" si="16"/>
        <v>4742</v>
      </c>
      <c r="AK117" s="39">
        <f t="shared" si="16"/>
        <v>4291</v>
      </c>
      <c r="AL117" s="39">
        <f t="shared" si="16"/>
        <v>3017</v>
      </c>
      <c r="AM117" s="39">
        <f t="shared" si="16"/>
        <v>1852</v>
      </c>
      <c r="AN117" s="39">
        <f t="shared" si="16"/>
        <v>1996</v>
      </c>
      <c r="AO117" s="39">
        <f t="shared" si="16"/>
        <v>30</v>
      </c>
      <c r="AP117" s="39">
        <f t="shared" si="16"/>
        <v>309</v>
      </c>
      <c r="AQ117" s="39">
        <f t="shared" si="16"/>
        <v>303</v>
      </c>
      <c r="AR117" s="39">
        <f t="shared" si="16"/>
        <v>779</v>
      </c>
      <c r="AS117" s="40">
        <f t="shared" si="16"/>
        <v>2967</v>
      </c>
    </row>
    <row r="118" spans="4:45" x14ac:dyDescent="0.25">
      <c r="D118" s="246" t="s">
        <v>104</v>
      </c>
      <c r="E118" s="247"/>
      <c r="F118" s="39">
        <f>SUMIFS(F6:F104,$B$6:$B$104,$D$118)</f>
        <v>22902</v>
      </c>
      <c r="G118" s="39">
        <f t="shared" ref="G118:AS118" si="17">SUMIFS(G6:G104,$B$6:$B$104,$D$118)</f>
        <v>275</v>
      </c>
      <c r="H118" s="39">
        <f t="shared" si="17"/>
        <v>310</v>
      </c>
      <c r="I118" s="39">
        <f t="shared" si="17"/>
        <v>277</v>
      </c>
      <c r="J118" s="39">
        <f t="shared" si="17"/>
        <v>288</v>
      </c>
      <c r="K118" s="39">
        <f t="shared" si="17"/>
        <v>269</v>
      </c>
      <c r="L118" s="39">
        <f t="shared" si="17"/>
        <v>279</v>
      </c>
      <c r="M118" s="39">
        <f t="shared" si="17"/>
        <v>374</v>
      </c>
      <c r="N118" s="39">
        <f t="shared" si="17"/>
        <v>365</v>
      </c>
      <c r="O118" s="39">
        <f t="shared" si="17"/>
        <v>341</v>
      </c>
      <c r="P118" s="39">
        <f t="shared" si="17"/>
        <v>320</v>
      </c>
      <c r="Q118" s="39">
        <f t="shared" si="17"/>
        <v>292</v>
      </c>
      <c r="R118" s="39">
        <f t="shared" si="17"/>
        <v>318</v>
      </c>
      <c r="S118" s="39">
        <f t="shared" si="17"/>
        <v>302</v>
      </c>
      <c r="T118" s="39">
        <f t="shared" si="17"/>
        <v>299</v>
      </c>
      <c r="U118" s="39">
        <f t="shared" si="17"/>
        <v>275</v>
      </c>
      <c r="V118" s="39">
        <f t="shared" si="17"/>
        <v>340</v>
      </c>
      <c r="W118" s="39">
        <f t="shared" si="17"/>
        <v>366</v>
      </c>
      <c r="X118" s="39">
        <f t="shared" si="17"/>
        <v>341</v>
      </c>
      <c r="Y118" s="39">
        <f t="shared" si="17"/>
        <v>328</v>
      </c>
      <c r="Z118" s="39">
        <f t="shared" si="17"/>
        <v>309</v>
      </c>
      <c r="AA118" s="39">
        <f t="shared" si="17"/>
        <v>1799</v>
      </c>
      <c r="AB118" s="39">
        <f t="shared" si="17"/>
        <v>2123</v>
      </c>
      <c r="AC118" s="39">
        <f t="shared" si="17"/>
        <v>1995</v>
      </c>
      <c r="AD118" s="39">
        <f t="shared" si="17"/>
        <v>1904</v>
      </c>
      <c r="AE118" s="39">
        <f t="shared" si="17"/>
        <v>1888</v>
      </c>
      <c r="AF118" s="39">
        <f t="shared" si="17"/>
        <v>1712</v>
      </c>
      <c r="AG118" s="39">
        <f t="shared" si="17"/>
        <v>1398</v>
      </c>
      <c r="AH118" s="39">
        <f t="shared" si="17"/>
        <v>1109</v>
      </c>
      <c r="AI118" s="39">
        <f t="shared" si="17"/>
        <v>797</v>
      </c>
      <c r="AJ118" s="39">
        <f t="shared" si="17"/>
        <v>635</v>
      </c>
      <c r="AK118" s="39">
        <f t="shared" si="17"/>
        <v>544</v>
      </c>
      <c r="AL118" s="39">
        <f t="shared" si="17"/>
        <v>342</v>
      </c>
      <c r="AM118" s="39">
        <f t="shared" si="17"/>
        <v>213</v>
      </c>
      <c r="AN118" s="39">
        <f t="shared" si="17"/>
        <v>175</v>
      </c>
      <c r="AO118" s="39">
        <f t="shared" si="17"/>
        <v>12</v>
      </c>
      <c r="AP118" s="39">
        <f t="shared" si="17"/>
        <v>121</v>
      </c>
      <c r="AQ118" s="39">
        <f t="shared" si="17"/>
        <v>154</v>
      </c>
      <c r="AR118" s="39">
        <f t="shared" si="17"/>
        <v>331</v>
      </c>
      <c r="AS118" s="40">
        <f t="shared" si="17"/>
        <v>1260</v>
      </c>
    </row>
    <row r="119" spans="4:45" x14ac:dyDescent="0.25">
      <c r="D119" s="246" t="s">
        <v>111</v>
      </c>
      <c r="E119" s="247"/>
      <c r="F119" s="39">
        <f>SUMIFS(F6:F104,$B$6:$B$104,$D$119)</f>
        <v>23640</v>
      </c>
      <c r="G119" s="39">
        <f t="shared" ref="G119:AS119" si="18">SUMIFS(G6:G104,$B$6:$B$104,$D$119)</f>
        <v>194</v>
      </c>
      <c r="H119" s="39">
        <f t="shared" si="18"/>
        <v>205</v>
      </c>
      <c r="I119" s="39">
        <f t="shared" si="18"/>
        <v>272</v>
      </c>
      <c r="J119" s="39">
        <f t="shared" si="18"/>
        <v>290</v>
      </c>
      <c r="K119" s="39">
        <f t="shared" si="18"/>
        <v>288</v>
      </c>
      <c r="L119" s="39">
        <f t="shared" si="18"/>
        <v>280</v>
      </c>
      <c r="M119" s="39">
        <f t="shared" si="18"/>
        <v>238</v>
      </c>
      <c r="N119" s="39">
        <f t="shared" si="18"/>
        <v>264</v>
      </c>
      <c r="O119" s="39">
        <f t="shared" si="18"/>
        <v>256</v>
      </c>
      <c r="P119" s="39">
        <f t="shared" si="18"/>
        <v>188</v>
      </c>
      <c r="Q119" s="39">
        <f t="shared" si="18"/>
        <v>269</v>
      </c>
      <c r="R119" s="39">
        <f t="shared" si="18"/>
        <v>259</v>
      </c>
      <c r="S119" s="39">
        <f t="shared" si="18"/>
        <v>234</v>
      </c>
      <c r="T119" s="39">
        <f t="shared" si="18"/>
        <v>260</v>
      </c>
      <c r="U119" s="39">
        <f t="shared" si="18"/>
        <v>245</v>
      </c>
      <c r="V119" s="39">
        <f t="shared" si="18"/>
        <v>300</v>
      </c>
      <c r="W119" s="39">
        <f t="shared" si="18"/>
        <v>286</v>
      </c>
      <c r="X119" s="39">
        <f t="shared" si="18"/>
        <v>317</v>
      </c>
      <c r="Y119" s="39">
        <f t="shared" si="18"/>
        <v>286</v>
      </c>
      <c r="Z119" s="39">
        <f t="shared" si="18"/>
        <v>308</v>
      </c>
      <c r="AA119" s="39">
        <f t="shared" si="18"/>
        <v>1521</v>
      </c>
      <c r="AB119" s="39">
        <f t="shared" si="18"/>
        <v>1825</v>
      </c>
      <c r="AC119" s="39">
        <f t="shared" si="18"/>
        <v>1671</v>
      </c>
      <c r="AD119" s="39">
        <f t="shared" si="18"/>
        <v>1626</v>
      </c>
      <c r="AE119" s="39">
        <f t="shared" si="18"/>
        <v>1857</v>
      </c>
      <c r="AF119" s="39">
        <f t="shared" si="18"/>
        <v>1822</v>
      </c>
      <c r="AG119" s="39">
        <f t="shared" si="18"/>
        <v>1733</v>
      </c>
      <c r="AH119" s="39">
        <f t="shared" si="18"/>
        <v>1469</v>
      </c>
      <c r="AI119" s="39">
        <f t="shared" si="18"/>
        <v>1303</v>
      </c>
      <c r="AJ119" s="39">
        <f t="shared" si="18"/>
        <v>1088</v>
      </c>
      <c r="AK119" s="39">
        <f t="shared" si="18"/>
        <v>933</v>
      </c>
      <c r="AL119" s="39">
        <f t="shared" si="18"/>
        <v>652</v>
      </c>
      <c r="AM119" s="39">
        <f t="shared" si="18"/>
        <v>430</v>
      </c>
      <c r="AN119" s="39">
        <f t="shared" si="18"/>
        <v>471</v>
      </c>
      <c r="AO119" s="39">
        <f t="shared" si="18"/>
        <v>9</v>
      </c>
      <c r="AP119" s="39">
        <f t="shared" si="18"/>
        <v>84</v>
      </c>
      <c r="AQ119" s="39">
        <f t="shared" si="18"/>
        <v>110</v>
      </c>
      <c r="AR119" s="39">
        <f t="shared" si="18"/>
        <v>290</v>
      </c>
      <c r="AS119" s="40">
        <f t="shared" si="18"/>
        <v>963</v>
      </c>
    </row>
    <row r="120" spans="4:45" ht="15.75" thickBot="1" x14ac:dyDescent="0.3">
      <c r="D120" s="234" t="s">
        <v>39</v>
      </c>
      <c r="E120" s="235"/>
      <c r="F120" s="41">
        <f>SUMIFS(F6:F104,$B$6:$B$104,$D$120)</f>
        <v>161792</v>
      </c>
      <c r="G120" s="41">
        <f t="shared" ref="G120:AS120" si="19">SUMIFS(G6:G104,$B$6:$B$104,$D$120)</f>
        <v>1444</v>
      </c>
      <c r="H120" s="41">
        <f t="shared" si="19"/>
        <v>1578</v>
      </c>
      <c r="I120" s="41">
        <f t="shared" si="19"/>
        <v>1810</v>
      </c>
      <c r="J120" s="41">
        <f t="shared" si="19"/>
        <v>1697</v>
      </c>
      <c r="K120" s="41">
        <f t="shared" si="19"/>
        <v>1522</v>
      </c>
      <c r="L120" s="41">
        <f t="shared" si="19"/>
        <v>1531</v>
      </c>
      <c r="M120" s="41">
        <f t="shared" si="19"/>
        <v>2362</v>
      </c>
      <c r="N120" s="41">
        <f t="shared" si="19"/>
        <v>2390</v>
      </c>
      <c r="O120" s="41">
        <f t="shared" si="19"/>
        <v>2356</v>
      </c>
      <c r="P120" s="41">
        <f t="shared" si="19"/>
        <v>1984</v>
      </c>
      <c r="Q120" s="41">
        <f t="shared" si="19"/>
        <v>2068</v>
      </c>
      <c r="R120" s="41">
        <f t="shared" si="19"/>
        <v>2081</v>
      </c>
      <c r="S120" s="41">
        <f t="shared" si="19"/>
        <v>1994</v>
      </c>
      <c r="T120" s="41">
        <f t="shared" si="19"/>
        <v>2189</v>
      </c>
      <c r="U120" s="41">
        <f t="shared" si="19"/>
        <v>1910</v>
      </c>
      <c r="V120" s="41">
        <f t="shared" si="19"/>
        <v>2396</v>
      </c>
      <c r="W120" s="41">
        <f t="shared" si="19"/>
        <v>2542</v>
      </c>
      <c r="X120" s="41">
        <f t="shared" si="19"/>
        <v>2447</v>
      </c>
      <c r="Y120" s="41">
        <f t="shared" si="19"/>
        <v>2530</v>
      </c>
      <c r="Z120" s="41">
        <f t="shared" si="19"/>
        <v>2429</v>
      </c>
      <c r="AA120" s="41">
        <f t="shared" si="19"/>
        <v>12076</v>
      </c>
      <c r="AB120" s="41">
        <f t="shared" si="19"/>
        <v>15085</v>
      </c>
      <c r="AC120" s="41">
        <f t="shared" si="19"/>
        <v>13567</v>
      </c>
      <c r="AD120" s="41">
        <f t="shared" si="19"/>
        <v>12038</v>
      </c>
      <c r="AE120" s="41">
        <f t="shared" si="19"/>
        <v>12087</v>
      </c>
      <c r="AF120" s="41">
        <f t="shared" si="19"/>
        <v>11685</v>
      </c>
      <c r="AG120" s="41">
        <f t="shared" si="19"/>
        <v>10593</v>
      </c>
      <c r="AH120" s="41">
        <f t="shared" si="19"/>
        <v>8921</v>
      </c>
      <c r="AI120" s="41">
        <f t="shared" si="19"/>
        <v>7207</v>
      </c>
      <c r="AJ120" s="41">
        <f t="shared" si="19"/>
        <v>5664</v>
      </c>
      <c r="AK120" s="41">
        <f t="shared" si="19"/>
        <v>4701</v>
      </c>
      <c r="AL120" s="41">
        <f t="shared" si="19"/>
        <v>3026</v>
      </c>
      <c r="AM120" s="41">
        <f t="shared" si="19"/>
        <v>1970</v>
      </c>
      <c r="AN120" s="41">
        <f t="shared" si="19"/>
        <v>1912</v>
      </c>
      <c r="AO120" s="41">
        <f t="shared" si="19"/>
        <v>48</v>
      </c>
      <c r="AP120" s="41">
        <f t="shared" si="19"/>
        <v>645</v>
      </c>
      <c r="AQ120" s="41">
        <f t="shared" si="19"/>
        <v>799</v>
      </c>
      <c r="AR120" s="41">
        <f t="shared" si="19"/>
        <v>1761</v>
      </c>
      <c r="AS120" s="42">
        <f t="shared" si="19"/>
        <v>4575</v>
      </c>
    </row>
    <row r="121" spans="4:45" x14ac:dyDescent="0.25">
      <c r="D121" s="47" t="s">
        <v>189</v>
      </c>
    </row>
    <row r="122" spans="4:45" x14ac:dyDescent="0.25">
      <c r="D122" s="47" t="s">
        <v>144</v>
      </c>
    </row>
    <row r="123" spans="4:45" x14ac:dyDescent="0.25">
      <c r="D123" s="47" t="s">
        <v>145</v>
      </c>
    </row>
    <row r="124" spans="4:45" x14ac:dyDescent="0.25">
      <c r="D124" s="47" t="s">
        <v>146</v>
      </c>
    </row>
  </sheetData>
  <mergeCells count="19"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11:E112"/>
    <mergeCell ref="F111:F112"/>
    <mergeCell ref="AO111:AQ111"/>
    <mergeCell ref="AR111:AR112"/>
    <mergeCell ref="AS111:AS112"/>
    <mergeCell ref="AS4:AS5"/>
    <mergeCell ref="B2:AB2"/>
    <mergeCell ref="B4:E5"/>
    <mergeCell ref="F4:F5"/>
    <mergeCell ref="AO4:AQ4"/>
    <mergeCell ref="AR4:A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Z210"/>
  <sheetViews>
    <sheetView zoomScaleNormal="100" workbookViewId="0">
      <selection activeCell="AB127" sqref="AB127"/>
    </sheetView>
  </sheetViews>
  <sheetFormatPr baseColWidth="10" defaultRowHeight="15" x14ac:dyDescent="0.25"/>
  <cols>
    <col min="1" max="1" width="3.5703125" style="64" customWidth="1"/>
    <col min="2" max="2" width="1.85546875" style="71" customWidth="1"/>
    <col min="3" max="3" width="0.140625" style="71" hidden="1" customWidth="1"/>
    <col min="4" max="4" width="22.140625" style="71" hidden="1" customWidth="1"/>
    <col min="5" max="5" width="27.7109375" style="71" hidden="1" customWidth="1"/>
    <col min="6" max="6" width="10.7109375" style="71" hidden="1" customWidth="1"/>
    <col min="7" max="7" width="22.5703125" style="71" customWidth="1"/>
    <col min="8" max="8" width="11.85546875" style="71" customWidth="1"/>
    <col min="9" max="9" width="12.7109375" style="71" customWidth="1"/>
    <col min="10" max="10" width="12.85546875" style="71" customWidth="1"/>
    <col min="11" max="12" width="11.85546875" style="71" customWidth="1"/>
    <col min="13" max="13" width="12.42578125" style="71" customWidth="1"/>
    <col min="14" max="16" width="10.7109375" style="71" customWidth="1"/>
    <col min="17" max="17" width="14.7109375" style="71" customWidth="1"/>
    <col min="18" max="21" width="10.7109375" style="71" customWidth="1"/>
    <col min="22" max="22" width="11.7109375" style="71" customWidth="1"/>
    <col min="23" max="23" width="8.7109375" style="71" customWidth="1"/>
    <col min="24" max="32" width="10.7109375" style="71" customWidth="1"/>
    <col min="33" max="33" width="11.85546875" style="71" customWidth="1"/>
    <col min="34" max="34" width="12.140625" style="71" customWidth="1"/>
    <col min="35" max="37" width="11.85546875" style="71" customWidth="1"/>
    <col min="38" max="38" width="12.42578125" style="71" customWidth="1"/>
    <col min="39" max="40" width="11.85546875" style="71" customWidth="1"/>
    <col min="41" max="41" width="11.42578125" style="71" customWidth="1"/>
    <col min="42" max="45" width="10.7109375" style="71" customWidth="1"/>
    <col min="46" max="58" width="11.42578125" style="64" customWidth="1"/>
    <col min="59" max="68" width="11.42578125" style="64"/>
    <col min="69" max="71" width="11.85546875" style="64" bestFit="1" customWidth="1"/>
    <col min="72" max="72" width="11.42578125" style="64" bestFit="1" customWidth="1"/>
    <col min="73" max="73" width="10.85546875" style="64" bestFit="1" customWidth="1"/>
    <col min="74" max="74" width="9.5703125" style="64" bestFit="1" customWidth="1"/>
    <col min="75" max="77" width="10" style="64" bestFit="1" customWidth="1"/>
    <col min="78" max="80" width="10.42578125" style="64" bestFit="1" customWidth="1"/>
    <col min="81" max="81" width="10" style="64" bestFit="1" customWidth="1"/>
    <col min="82" max="94" width="11.42578125" style="64"/>
    <col min="95" max="95" width="6.7109375" style="64" customWidth="1"/>
    <col min="96" max="96" width="7.42578125" style="64" customWidth="1"/>
    <col min="97" max="97" width="15.140625" style="64" customWidth="1"/>
    <col min="98" max="98" width="12.140625" style="64" customWidth="1"/>
    <col min="99" max="100" width="7.42578125" style="64" customWidth="1"/>
    <col min="101" max="101" width="11.140625" style="64" customWidth="1"/>
    <col min="102" max="102" width="8.140625" style="64" bestFit="1" customWidth="1"/>
    <col min="103" max="112" width="7.42578125" style="64" customWidth="1"/>
    <col min="113" max="122" width="7.5703125" style="64" customWidth="1"/>
    <col min="123" max="123" width="9.42578125" style="64" customWidth="1"/>
    <col min="124" max="124" width="7.5703125" style="64" customWidth="1"/>
    <col min="125" max="125" width="8.7109375" style="64" bestFit="1" customWidth="1"/>
    <col min="126" max="129" width="7.5703125" style="64" customWidth="1"/>
    <col min="130" max="16384" width="11.42578125" style="64"/>
  </cols>
  <sheetData>
    <row r="1" spans="1:149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</row>
    <row r="2" spans="1:149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</row>
    <row r="3" spans="1:149" ht="23.25" x14ac:dyDescent="0.25">
      <c r="A3" s="62"/>
      <c r="B3" s="62"/>
      <c r="C3" s="63"/>
      <c r="D3" s="63"/>
      <c r="E3" s="65" t="s">
        <v>188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281" t="s">
        <v>6</v>
      </c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63"/>
      <c r="CV3" s="63"/>
      <c r="CW3" s="281" t="s">
        <v>149</v>
      </c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63"/>
      <c r="EL3" s="63"/>
      <c r="EM3" s="63"/>
      <c r="EN3" s="63"/>
      <c r="EO3" s="63"/>
      <c r="EP3" s="62"/>
      <c r="EQ3" s="62"/>
      <c r="ER3" s="62"/>
      <c r="ES3" s="62"/>
    </row>
    <row r="4" spans="1:149" ht="1.5" customHeight="1" x14ac:dyDescent="0.2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63"/>
      <c r="CV4" s="63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63"/>
      <c r="EL4" s="63"/>
      <c r="EM4" s="63"/>
      <c r="EN4" s="63"/>
      <c r="EO4" s="63"/>
      <c r="EP4" s="62"/>
      <c r="EQ4" s="62"/>
      <c r="ER4" s="62"/>
      <c r="ES4" s="62"/>
    </row>
    <row r="5" spans="1:149" ht="5.2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</row>
    <row r="6" spans="1:149" ht="5.25" customHeight="1" x14ac:dyDescent="0.2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</row>
    <row r="7" spans="1:149" ht="5.25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</row>
    <row r="8" spans="1:149" s="71" customFormat="1" ht="15.75" hidden="1" customHeight="1" thickBot="1" x14ac:dyDescent="0.3">
      <c r="A8" s="66"/>
      <c r="B8" s="283" t="s">
        <v>30</v>
      </c>
      <c r="C8" s="283" t="s">
        <v>150</v>
      </c>
      <c r="D8" s="283" t="s">
        <v>31</v>
      </c>
      <c r="E8" s="283" t="s">
        <v>151</v>
      </c>
      <c r="F8" s="283" t="s">
        <v>152</v>
      </c>
      <c r="G8" s="283" t="s">
        <v>153</v>
      </c>
      <c r="H8" s="283"/>
      <c r="I8" s="283" t="s">
        <v>154</v>
      </c>
      <c r="J8" s="284" t="s">
        <v>155</v>
      </c>
      <c r="K8" s="278" t="s">
        <v>156</v>
      </c>
      <c r="L8" s="278"/>
      <c r="M8" s="278" t="s">
        <v>157</v>
      </c>
      <c r="N8" s="278"/>
      <c r="O8" s="278"/>
      <c r="P8" s="278"/>
      <c r="Q8" s="278"/>
      <c r="R8" s="278" t="s">
        <v>158</v>
      </c>
      <c r="S8" s="278"/>
      <c r="T8" s="278"/>
      <c r="U8" s="278"/>
      <c r="V8" s="278"/>
      <c r="W8" s="131"/>
      <c r="X8" s="275" t="s">
        <v>157</v>
      </c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6" t="s">
        <v>158</v>
      </c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131"/>
      <c r="BG8" s="277" t="s">
        <v>149</v>
      </c>
      <c r="BH8" s="138" t="s">
        <v>1</v>
      </c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 t="s">
        <v>2</v>
      </c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268" t="s">
        <v>3</v>
      </c>
      <c r="CQ8" s="269"/>
      <c r="CR8" s="269"/>
      <c r="CS8" s="270" t="s">
        <v>4</v>
      </c>
      <c r="CT8" s="270" t="s">
        <v>159</v>
      </c>
      <c r="CU8" s="63"/>
      <c r="CV8" s="63"/>
      <c r="CW8" s="285" t="s">
        <v>149</v>
      </c>
      <c r="CX8" s="67" t="s">
        <v>1</v>
      </c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9"/>
      <c r="DR8" s="68" t="s">
        <v>2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9"/>
      <c r="EE8" s="70"/>
      <c r="EF8" s="287" t="s">
        <v>3</v>
      </c>
      <c r="EG8" s="288"/>
      <c r="EH8" s="289"/>
      <c r="EI8" s="290" t="s">
        <v>4</v>
      </c>
      <c r="EJ8" s="63"/>
      <c r="EK8" s="63"/>
      <c r="EL8" s="63"/>
      <c r="EM8" s="63"/>
      <c r="EN8" s="63"/>
      <c r="EO8" s="63"/>
      <c r="EP8" s="63"/>
      <c r="EQ8" s="63"/>
      <c r="ER8" s="63"/>
      <c r="ES8" s="63"/>
    </row>
    <row r="9" spans="1:149" s="71" customFormat="1" ht="33.75" hidden="1" customHeight="1" thickBot="1" x14ac:dyDescent="0.3">
      <c r="A9" s="66"/>
      <c r="B9" s="283"/>
      <c r="C9" s="283"/>
      <c r="D9" s="283"/>
      <c r="E9" s="283"/>
      <c r="F9" s="283"/>
      <c r="G9" s="139" t="s">
        <v>160</v>
      </c>
      <c r="H9" s="139" t="s">
        <v>161</v>
      </c>
      <c r="I9" s="283"/>
      <c r="J9" s="284"/>
      <c r="K9" s="139" t="s">
        <v>162</v>
      </c>
      <c r="L9" s="140" t="s">
        <v>163</v>
      </c>
      <c r="M9" s="139" t="s">
        <v>164</v>
      </c>
      <c r="N9" s="139" t="s">
        <v>165</v>
      </c>
      <c r="O9" s="139" t="s">
        <v>166</v>
      </c>
      <c r="P9" s="139" t="s">
        <v>167</v>
      </c>
      <c r="Q9" s="139" t="s">
        <v>168</v>
      </c>
      <c r="R9" s="140" t="s">
        <v>164</v>
      </c>
      <c r="S9" s="140" t="s">
        <v>165</v>
      </c>
      <c r="T9" s="140" t="s">
        <v>166</v>
      </c>
      <c r="U9" s="140" t="s">
        <v>167</v>
      </c>
      <c r="V9" s="140" t="s">
        <v>168</v>
      </c>
      <c r="W9" s="131"/>
      <c r="X9" s="141" t="s">
        <v>169</v>
      </c>
      <c r="Y9" s="141" t="s">
        <v>170</v>
      </c>
      <c r="Z9" s="141" t="s">
        <v>171</v>
      </c>
      <c r="AA9" s="141" t="s">
        <v>172</v>
      </c>
      <c r="AB9" s="141" t="s">
        <v>173</v>
      </c>
      <c r="AC9" s="141" t="s">
        <v>174</v>
      </c>
      <c r="AD9" s="141" t="s">
        <v>175</v>
      </c>
      <c r="AE9" s="141" t="s">
        <v>176</v>
      </c>
      <c r="AF9" s="141" t="s">
        <v>177</v>
      </c>
      <c r="AG9" s="141" t="s">
        <v>178</v>
      </c>
      <c r="AH9" s="141" t="s">
        <v>179</v>
      </c>
      <c r="AI9" s="141" t="s">
        <v>180</v>
      </c>
      <c r="AJ9" s="141" t="s">
        <v>181</v>
      </c>
      <c r="AK9" s="141" t="s">
        <v>182</v>
      </c>
      <c r="AL9" s="141" t="s">
        <v>183</v>
      </c>
      <c r="AM9" s="141" t="s">
        <v>184</v>
      </c>
      <c r="AN9" s="141" t="s">
        <v>185</v>
      </c>
      <c r="AO9" s="142" t="s">
        <v>169</v>
      </c>
      <c r="AP9" s="142" t="s">
        <v>170</v>
      </c>
      <c r="AQ9" s="142" t="s">
        <v>171</v>
      </c>
      <c r="AR9" s="142" t="s">
        <v>172</v>
      </c>
      <c r="AS9" s="142" t="s">
        <v>173</v>
      </c>
      <c r="AT9" s="142" t="s">
        <v>174</v>
      </c>
      <c r="AU9" s="142" t="s">
        <v>175</v>
      </c>
      <c r="AV9" s="142" t="s">
        <v>176</v>
      </c>
      <c r="AW9" s="142" t="s">
        <v>177</v>
      </c>
      <c r="AX9" s="142" t="s">
        <v>178</v>
      </c>
      <c r="AY9" s="142" t="s">
        <v>179</v>
      </c>
      <c r="AZ9" s="142" t="s">
        <v>180</v>
      </c>
      <c r="BA9" s="142" t="s">
        <v>181</v>
      </c>
      <c r="BB9" s="142" t="s">
        <v>182</v>
      </c>
      <c r="BC9" s="142" t="s">
        <v>183</v>
      </c>
      <c r="BD9" s="142" t="s">
        <v>184</v>
      </c>
      <c r="BE9" s="142" t="s">
        <v>185</v>
      </c>
      <c r="BF9" s="131"/>
      <c r="BG9" s="277"/>
      <c r="BH9" s="143" t="s">
        <v>8</v>
      </c>
      <c r="BI9" s="144">
        <v>1</v>
      </c>
      <c r="BJ9" s="144">
        <v>2</v>
      </c>
      <c r="BK9" s="144">
        <v>3</v>
      </c>
      <c r="BL9" s="144">
        <v>4</v>
      </c>
      <c r="BM9" s="144">
        <v>5</v>
      </c>
      <c r="BN9" s="144">
        <v>6</v>
      </c>
      <c r="BO9" s="144">
        <v>7</v>
      </c>
      <c r="BP9" s="144">
        <v>8</v>
      </c>
      <c r="BQ9" s="144">
        <v>9</v>
      </c>
      <c r="BR9" s="144">
        <v>10</v>
      </c>
      <c r="BS9" s="144">
        <v>11</v>
      </c>
      <c r="BT9" s="144">
        <v>12</v>
      </c>
      <c r="BU9" s="144">
        <v>13</v>
      </c>
      <c r="BV9" s="144">
        <v>14</v>
      </c>
      <c r="BW9" s="144">
        <v>15</v>
      </c>
      <c r="BX9" s="144">
        <v>16</v>
      </c>
      <c r="BY9" s="144">
        <v>17</v>
      </c>
      <c r="BZ9" s="144">
        <v>18</v>
      </c>
      <c r="CA9" s="144">
        <v>19</v>
      </c>
      <c r="CB9" s="144" t="s">
        <v>9</v>
      </c>
      <c r="CC9" s="144" t="s">
        <v>10</v>
      </c>
      <c r="CD9" s="144" t="s">
        <v>11</v>
      </c>
      <c r="CE9" s="144" t="s">
        <v>12</v>
      </c>
      <c r="CF9" s="144" t="s">
        <v>13</v>
      </c>
      <c r="CG9" s="144" t="s">
        <v>14</v>
      </c>
      <c r="CH9" s="144" t="s">
        <v>15</v>
      </c>
      <c r="CI9" s="144" t="s">
        <v>16</v>
      </c>
      <c r="CJ9" s="144" t="s">
        <v>17</v>
      </c>
      <c r="CK9" s="144" t="s">
        <v>18</v>
      </c>
      <c r="CL9" s="144" t="s">
        <v>19</v>
      </c>
      <c r="CM9" s="144" t="s">
        <v>20</v>
      </c>
      <c r="CN9" s="144" t="s">
        <v>21</v>
      </c>
      <c r="CO9" s="144" t="s">
        <v>22</v>
      </c>
      <c r="CP9" s="145" t="s">
        <v>23</v>
      </c>
      <c r="CQ9" s="145" t="s">
        <v>24</v>
      </c>
      <c r="CR9" s="145" t="s">
        <v>25</v>
      </c>
      <c r="CS9" s="271"/>
      <c r="CT9" s="271"/>
      <c r="CU9" s="63"/>
      <c r="CV9" s="63"/>
      <c r="CW9" s="286"/>
      <c r="CX9" s="72" t="s">
        <v>8</v>
      </c>
      <c r="CY9" s="73">
        <v>1</v>
      </c>
      <c r="CZ9" s="74">
        <v>2</v>
      </c>
      <c r="DA9" s="74">
        <v>3</v>
      </c>
      <c r="DB9" s="75">
        <v>4</v>
      </c>
      <c r="DC9" s="74">
        <v>5</v>
      </c>
      <c r="DD9" s="74">
        <v>6</v>
      </c>
      <c r="DE9" s="73">
        <v>7</v>
      </c>
      <c r="DF9" s="74">
        <v>8</v>
      </c>
      <c r="DG9" s="75">
        <v>9</v>
      </c>
      <c r="DH9" s="74">
        <v>10</v>
      </c>
      <c r="DI9" s="73">
        <v>11</v>
      </c>
      <c r="DJ9" s="74">
        <v>12</v>
      </c>
      <c r="DK9" s="74">
        <v>13</v>
      </c>
      <c r="DL9" s="75">
        <v>14</v>
      </c>
      <c r="DM9" s="74">
        <v>15</v>
      </c>
      <c r="DN9" s="73">
        <v>16</v>
      </c>
      <c r="DO9" s="74">
        <v>17</v>
      </c>
      <c r="DP9" s="74">
        <v>18</v>
      </c>
      <c r="DQ9" s="75">
        <v>19</v>
      </c>
      <c r="DR9" s="74" t="s">
        <v>9</v>
      </c>
      <c r="DS9" s="73" t="s">
        <v>10</v>
      </c>
      <c r="DT9" s="74" t="s">
        <v>11</v>
      </c>
      <c r="DU9" s="73" t="s">
        <v>12</v>
      </c>
      <c r="DV9" s="74" t="s">
        <v>13</v>
      </c>
      <c r="DW9" s="73" t="s">
        <v>14</v>
      </c>
      <c r="DX9" s="74" t="s">
        <v>15</v>
      </c>
      <c r="DY9" s="73" t="s">
        <v>16</v>
      </c>
      <c r="DZ9" s="74" t="s">
        <v>17</v>
      </c>
      <c r="EA9" s="73" t="s">
        <v>18</v>
      </c>
      <c r="EB9" s="74" t="s">
        <v>19</v>
      </c>
      <c r="EC9" s="73" t="s">
        <v>20</v>
      </c>
      <c r="ED9" s="74" t="s">
        <v>21</v>
      </c>
      <c r="EE9" s="75" t="s">
        <v>22</v>
      </c>
      <c r="EF9" s="76" t="s">
        <v>23</v>
      </c>
      <c r="EG9" s="77" t="s">
        <v>24</v>
      </c>
      <c r="EH9" s="78" t="s">
        <v>25</v>
      </c>
      <c r="EI9" s="291"/>
      <c r="EJ9" s="63"/>
      <c r="EK9" s="63"/>
      <c r="EL9" s="63"/>
      <c r="EM9" s="63"/>
      <c r="EN9" s="63"/>
      <c r="EO9" s="63"/>
      <c r="EP9" s="63"/>
      <c r="EQ9" s="63"/>
      <c r="ER9" s="63"/>
      <c r="ES9" s="63"/>
    </row>
    <row r="10" spans="1:149" ht="21.75" hidden="1" customHeight="1" thickBot="1" x14ac:dyDescent="0.3">
      <c r="A10" s="62"/>
      <c r="B10" s="129"/>
      <c r="C10" s="12"/>
      <c r="D10" s="13"/>
      <c r="E10" s="13" t="s">
        <v>29</v>
      </c>
      <c r="F10" s="129"/>
      <c r="G10" s="79">
        <f>SUM(I10:J10)</f>
        <v>1770550</v>
      </c>
      <c r="H10" s="79">
        <f>SUM(K10:L10)</f>
        <v>127492</v>
      </c>
      <c r="I10" s="79">
        <f>SUM(M10:Q10)</f>
        <v>845700</v>
      </c>
      <c r="J10" s="79">
        <f>SUM(R10:V10)</f>
        <v>924850</v>
      </c>
      <c r="K10" s="18">
        <v>65186</v>
      </c>
      <c r="L10" s="18">
        <v>62306</v>
      </c>
      <c r="M10" s="18">
        <v>137915</v>
      </c>
      <c r="N10" s="18">
        <v>70707</v>
      </c>
      <c r="O10" s="18">
        <v>151197</v>
      </c>
      <c r="P10" s="18">
        <v>363912</v>
      </c>
      <c r="Q10" s="18">
        <v>121969</v>
      </c>
      <c r="R10" s="18">
        <v>135552</v>
      </c>
      <c r="S10" s="18">
        <v>74240</v>
      </c>
      <c r="T10" s="18">
        <v>176250</v>
      </c>
      <c r="U10" s="18">
        <v>398925</v>
      </c>
      <c r="V10" s="18">
        <v>139883</v>
      </c>
      <c r="W10" s="130"/>
      <c r="X10" s="18">
        <v>53366</v>
      </c>
      <c r="Y10" s="18">
        <v>62462</v>
      </c>
      <c r="Z10" s="18">
        <v>54596</v>
      </c>
      <c r="AA10" s="18">
        <v>62463</v>
      </c>
      <c r="AB10" s="18">
        <v>59947</v>
      </c>
      <c r="AC10" s="18">
        <v>66985</v>
      </c>
      <c r="AD10" s="18">
        <v>71473</v>
      </c>
      <c r="AE10" s="18">
        <v>70550</v>
      </c>
      <c r="AF10" s="18">
        <v>66236</v>
      </c>
      <c r="AG10" s="18">
        <v>60199</v>
      </c>
      <c r="AH10" s="18">
        <v>49946</v>
      </c>
      <c r="AI10" s="18">
        <v>45508</v>
      </c>
      <c r="AJ10" s="18">
        <v>37335</v>
      </c>
      <c r="AK10" s="18">
        <v>27433</v>
      </c>
      <c r="AL10" s="18">
        <v>23079</v>
      </c>
      <c r="AM10" s="18">
        <v>16801</v>
      </c>
      <c r="AN10" s="18">
        <v>17321</v>
      </c>
      <c r="AO10" s="14">
        <v>50721</v>
      </c>
      <c r="AP10" s="14">
        <v>61777</v>
      </c>
      <c r="AQ10" s="14">
        <v>56946</v>
      </c>
      <c r="AR10" s="14">
        <v>65912</v>
      </c>
      <c r="AS10" s="14">
        <v>66857</v>
      </c>
      <c r="AT10" s="14">
        <v>83829</v>
      </c>
      <c r="AU10" s="14">
        <v>80011</v>
      </c>
      <c r="AV10" s="14">
        <v>71216</v>
      </c>
      <c r="AW10" s="14">
        <v>71173</v>
      </c>
      <c r="AX10" s="14">
        <v>66591</v>
      </c>
      <c r="AY10" s="14">
        <v>59365</v>
      </c>
      <c r="AZ10" s="14">
        <v>50569</v>
      </c>
      <c r="BA10" s="14">
        <v>41185</v>
      </c>
      <c r="BB10" s="14">
        <v>33015</v>
      </c>
      <c r="BC10" s="14">
        <v>26862</v>
      </c>
      <c r="BD10" s="14">
        <v>17373</v>
      </c>
      <c r="BE10" s="14">
        <v>21448</v>
      </c>
      <c r="BF10" s="146"/>
      <c r="BG10" s="80">
        <v>870610</v>
      </c>
      <c r="BH10" s="80">
        <v>10409</v>
      </c>
      <c r="BI10" s="80">
        <v>9771</v>
      </c>
      <c r="BJ10" s="80">
        <v>10662</v>
      </c>
      <c r="BK10" s="80">
        <v>11398</v>
      </c>
      <c r="BL10" s="80">
        <v>12117</v>
      </c>
      <c r="BM10" s="80">
        <v>12799</v>
      </c>
      <c r="BN10" s="80">
        <v>15247</v>
      </c>
      <c r="BO10" s="80">
        <v>15223</v>
      </c>
      <c r="BP10" s="80">
        <v>14875</v>
      </c>
      <c r="BQ10" s="80">
        <v>14548</v>
      </c>
      <c r="BR10" s="80">
        <v>14283</v>
      </c>
      <c r="BS10" s="80">
        <v>14216</v>
      </c>
      <c r="BT10" s="80">
        <v>14313</v>
      </c>
      <c r="BU10" s="80">
        <v>14427</v>
      </c>
      <c r="BV10" s="80">
        <v>13200</v>
      </c>
      <c r="BW10" s="80">
        <v>13558</v>
      </c>
      <c r="BX10" s="80">
        <v>13825</v>
      </c>
      <c r="BY10" s="80">
        <v>13552</v>
      </c>
      <c r="BZ10" s="80">
        <v>13161</v>
      </c>
      <c r="CA10" s="80">
        <v>12789</v>
      </c>
      <c r="CB10" s="80">
        <v>67915</v>
      </c>
      <c r="CC10" s="80">
        <v>79271</v>
      </c>
      <c r="CD10" s="80">
        <v>77156</v>
      </c>
      <c r="CE10" s="80">
        <v>71020</v>
      </c>
      <c r="CF10" s="80">
        <v>64232</v>
      </c>
      <c r="CG10" s="80">
        <v>57771</v>
      </c>
      <c r="CH10" s="80">
        <v>47277</v>
      </c>
      <c r="CI10" s="80">
        <v>39015</v>
      </c>
      <c r="CJ10" s="80">
        <v>31248</v>
      </c>
      <c r="CK10" s="80">
        <v>25600</v>
      </c>
      <c r="CL10" s="80">
        <v>18324</v>
      </c>
      <c r="CM10" s="80">
        <v>12183</v>
      </c>
      <c r="CN10" s="80">
        <v>7669</v>
      </c>
      <c r="CO10" s="80">
        <v>7556</v>
      </c>
      <c r="CP10" s="80">
        <v>600</v>
      </c>
      <c r="CQ10" s="80">
        <v>4757</v>
      </c>
      <c r="CR10" s="80">
        <v>5652</v>
      </c>
      <c r="CS10" s="80">
        <v>11930</v>
      </c>
      <c r="CT10" s="80">
        <v>36446</v>
      </c>
      <c r="CU10" s="62"/>
      <c r="CV10" s="62"/>
      <c r="CW10" s="80">
        <v>868702</v>
      </c>
      <c r="CX10" s="80">
        <v>10634</v>
      </c>
      <c r="CY10" s="80">
        <v>10083</v>
      </c>
      <c r="CZ10" s="80">
        <v>11178</v>
      </c>
      <c r="DA10" s="80">
        <v>11702</v>
      </c>
      <c r="DB10" s="80">
        <v>12845</v>
      </c>
      <c r="DC10" s="80">
        <v>13066</v>
      </c>
      <c r="DD10" s="80">
        <v>15430</v>
      </c>
      <c r="DE10" s="80">
        <v>15333</v>
      </c>
      <c r="DF10" s="80">
        <v>15517</v>
      </c>
      <c r="DG10" s="80">
        <v>15207</v>
      </c>
      <c r="DH10" s="80">
        <v>14557</v>
      </c>
      <c r="DI10" s="80">
        <v>14586</v>
      </c>
      <c r="DJ10" s="80">
        <v>14890</v>
      </c>
      <c r="DK10" s="80">
        <v>14783</v>
      </c>
      <c r="DL10" s="80">
        <v>13772</v>
      </c>
      <c r="DM10" s="80">
        <v>13797</v>
      </c>
      <c r="DN10" s="80">
        <v>14171</v>
      </c>
      <c r="DO10" s="80">
        <v>13967</v>
      </c>
      <c r="DP10" s="80">
        <v>13397</v>
      </c>
      <c r="DQ10" s="80">
        <v>13231</v>
      </c>
      <c r="DR10" s="80">
        <v>69636</v>
      </c>
      <c r="DS10" s="80">
        <v>82457</v>
      </c>
      <c r="DT10" s="80">
        <v>79811</v>
      </c>
      <c r="DU10" s="80">
        <v>73189</v>
      </c>
      <c r="DV10" s="80">
        <v>64301</v>
      </c>
      <c r="DW10" s="80">
        <v>55649</v>
      </c>
      <c r="DX10" s="80">
        <v>44748</v>
      </c>
      <c r="DY10" s="80">
        <v>36683</v>
      </c>
      <c r="DZ10" s="80">
        <v>28516</v>
      </c>
      <c r="EA10" s="80">
        <v>22358</v>
      </c>
      <c r="EB10" s="80">
        <v>16398</v>
      </c>
      <c r="EC10" s="80">
        <v>11100</v>
      </c>
      <c r="ED10" s="80">
        <v>6519</v>
      </c>
      <c r="EE10" s="80">
        <v>5191</v>
      </c>
      <c r="EF10" s="80">
        <v>661</v>
      </c>
      <c r="EG10" s="80">
        <v>4924</v>
      </c>
      <c r="EH10" s="80">
        <v>5710</v>
      </c>
      <c r="EI10" s="80">
        <v>12188</v>
      </c>
      <c r="EJ10" s="62"/>
      <c r="EK10" s="62"/>
      <c r="EL10" s="62"/>
      <c r="EM10" s="62"/>
      <c r="EN10" s="62"/>
      <c r="EO10" s="62"/>
      <c r="EP10" s="62"/>
      <c r="EQ10" s="62"/>
      <c r="ER10" s="62"/>
      <c r="ES10" s="62"/>
    </row>
    <row r="11" spans="1:149" s="46" customFormat="1" ht="15.75" hidden="1" thickBot="1" x14ac:dyDescent="0.3">
      <c r="A11" s="81"/>
      <c r="B11" s="131" t="s">
        <v>30</v>
      </c>
      <c r="C11" s="15" t="s">
        <v>30</v>
      </c>
      <c r="D11" s="16" t="s">
        <v>31</v>
      </c>
      <c r="E11" s="16" t="s">
        <v>32</v>
      </c>
      <c r="F11" s="132"/>
      <c r="G11" s="79">
        <f t="shared" ref="G11:G74" si="0">SUM(I11:J11)</f>
        <v>106917</v>
      </c>
      <c r="H11" s="79">
        <f t="shared" ref="H11:H74" si="1">SUM(K11:L11)</f>
        <v>8087</v>
      </c>
      <c r="I11" s="79">
        <f t="shared" ref="I11:I74" si="2">SUM(M11:Q11)</f>
        <v>50710</v>
      </c>
      <c r="J11" s="79">
        <f t="shared" ref="J11:J74" si="3">SUM(R11:V11)</f>
        <v>56207</v>
      </c>
      <c r="K11" s="37">
        <v>4137</v>
      </c>
      <c r="L11" s="37">
        <v>3950</v>
      </c>
      <c r="M11" s="37">
        <v>8727</v>
      </c>
      <c r="N11" s="37">
        <v>4396</v>
      </c>
      <c r="O11" s="37">
        <v>9450</v>
      </c>
      <c r="P11" s="37">
        <v>21763</v>
      </c>
      <c r="Q11" s="37">
        <v>6374</v>
      </c>
      <c r="R11" s="37">
        <v>8664</v>
      </c>
      <c r="S11" s="37">
        <v>4706</v>
      </c>
      <c r="T11" s="37">
        <v>11226</v>
      </c>
      <c r="U11" s="37">
        <v>24278</v>
      </c>
      <c r="V11" s="37">
        <v>7333</v>
      </c>
      <c r="W11" s="82"/>
      <c r="X11" s="37">
        <v>3393</v>
      </c>
      <c r="Y11" s="37">
        <v>3954</v>
      </c>
      <c r="Z11" s="37">
        <v>3402</v>
      </c>
      <c r="AA11" s="37">
        <v>3882</v>
      </c>
      <c r="AB11" s="37">
        <v>3727</v>
      </c>
      <c r="AC11" s="37">
        <v>4215</v>
      </c>
      <c r="AD11" s="37">
        <v>4509</v>
      </c>
      <c r="AE11" s="37">
        <v>4413</v>
      </c>
      <c r="AF11" s="37">
        <v>3961</v>
      </c>
      <c r="AG11" s="37">
        <v>3465</v>
      </c>
      <c r="AH11" s="37">
        <v>2860</v>
      </c>
      <c r="AI11" s="37">
        <v>2555</v>
      </c>
      <c r="AJ11" s="37">
        <v>2049</v>
      </c>
      <c r="AK11" s="37">
        <v>1461</v>
      </c>
      <c r="AL11" s="37">
        <v>1184</v>
      </c>
      <c r="AM11" s="37">
        <v>857</v>
      </c>
      <c r="AN11" s="37">
        <v>823</v>
      </c>
      <c r="AO11" s="17">
        <v>3218</v>
      </c>
      <c r="AP11" s="17">
        <v>3983</v>
      </c>
      <c r="AQ11" s="17">
        <v>3610</v>
      </c>
      <c r="AR11" s="17">
        <v>4169</v>
      </c>
      <c r="AS11" s="17">
        <v>4257</v>
      </c>
      <c r="AT11" s="17">
        <v>5359</v>
      </c>
      <c r="AU11" s="17">
        <v>5127</v>
      </c>
      <c r="AV11" s="17">
        <v>4446</v>
      </c>
      <c r="AW11" s="17">
        <v>4319</v>
      </c>
      <c r="AX11" s="17">
        <v>3932</v>
      </c>
      <c r="AY11" s="17">
        <v>3500</v>
      </c>
      <c r="AZ11" s="17">
        <v>2954</v>
      </c>
      <c r="BA11" s="17">
        <v>2306</v>
      </c>
      <c r="BB11" s="17">
        <v>1770</v>
      </c>
      <c r="BC11" s="17">
        <v>1372</v>
      </c>
      <c r="BD11" s="17">
        <v>848</v>
      </c>
      <c r="BE11" s="17">
        <v>1037</v>
      </c>
      <c r="BF11" s="86"/>
      <c r="BG11" s="82">
        <v>52173</v>
      </c>
      <c r="BH11" s="82">
        <v>675</v>
      </c>
      <c r="BI11" s="82">
        <v>622</v>
      </c>
      <c r="BJ11" s="82">
        <v>686</v>
      </c>
      <c r="BK11" s="82">
        <v>720</v>
      </c>
      <c r="BL11" s="82">
        <v>762</v>
      </c>
      <c r="BM11" s="82">
        <v>800</v>
      </c>
      <c r="BN11" s="82">
        <v>989</v>
      </c>
      <c r="BO11" s="82">
        <v>962</v>
      </c>
      <c r="BP11" s="82">
        <v>931</v>
      </c>
      <c r="BQ11" s="82">
        <v>906</v>
      </c>
      <c r="BR11" s="82">
        <v>890</v>
      </c>
      <c r="BS11" s="82">
        <v>882</v>
      </c>
      <c r="BT11" s="82">
        <v>877</v>
      </c>
      <c r="BU11" s="82">
        <v>896</v>
      </c>
      <c r="BV11" s="82">
        <v>828</v>
      </c>
      <c r="BW11" s="82">
        <v>852</v>
      </c>
      <c r="BX11" s="82">
        <v>857</v>
      </c>
      <c r="BY11" s="82">
        <v>836</v>
      </c>
      <c r="BZ11" s="82">
        <v>810</v>
      </c>
      <c r="CA11" s="82">
        <v>786</v>
      </c>
      <c r="CB11" s="82">
        <v>4228</v>
      </c>
      <c r="CC11" s="82">
        <v>4958</v>
      </c>
      <c r="CD11" s="82">
        <v>4836</v>
      </c>
      <c r="CE11" s="82">
        <v>4337</v>
      </c>
      <c r="CF11" s="82">
        <v>3805</v>
      </c>
      <c r="CG11" s="82">
        <v>3323</v>
      </c>
      <c r="CH11" s="82">
        <v>2709</v>
      </c>
      <c r="CI11" s="82">
        <v>2213</v>
      </c>
      <c r="CJ11" s="82">
        <v>1696</v>
      </c>
      <c r="CK11" s="82">
        <v>1325</v>
      </c>
      <c r="CL11" s="82">
        <v>900</v>
      </c>
      <c r="CM11" s="82">
        <v>572</v>
      </c>
      <c r="CN11" s="82">
        <v>362</v>
      </c>
      <c r="CO11" s="82">
        <v>342</v>
      </c>
      <c r="CP11" s="82">
        <v>40</v>
      </c>
      <c r="CQ11" s="82">
        <v>300</v>
      </c>
      <c r="CR11" s="82">
        <v>375</v>
      </c>
      <c r="CS11" s="82">
        <v>762</v>
      </c>
      <c r="CT11" s="82">
        <v>2313</v>
      </c>
      <c r="CU11" s="83"/>
      <c r="CV11" s="83"/>
      <c r="CW11" s="82">
        <v>52607</v>
      </c>
      <c r="CX11" s="82">
        <v>678</v>
      </c>
      <c r="CY11" s="82">
        <v>653</v>
      </c>
      <c r="CZ11" s="82">
        <v>713</v>
      </c>
      <c r="DA11" s="82">
        <v>740</v>
      </c>
      <c r="DB11" s="82">
        <v>808</v>
      </c>
      <c r="DC11" s="82">
        <v>811</v>
      </c>
      <c r="DD11" s="82">
        <v>978</v>
      </c>
      <c r="DE11" s="82">
        <v>982</v>
      </c>
      <c r="DF11" s="82">
        <v>994</v>
      </c>
      <c r="DG11" s="82">
        <v>953</v>
      </c>
      <c r="DH11" s="82">
        <v>889</v>
      </c>
      <c r="DI11" s="82">
        <v>914</v>
      </c>
      <c r="DJ11" s="82">
        <v>934</v>
      </c>
      <c r="DK11" s="82">
        <v>925</v>
      </c>
      <c r="DL11" s="82">
        <v>857</v>
      </c>
      <c r="DM11" s="82">
        <v>864</v>
      </c>
      <c r="DN11" s="82">
        <v>879</v>
      </c>
      <c r="DO11" s="82">
        <v>849</v>
      </c>
      <c r="DP11" s="82">
        <v>837</v>
      </c>
      <c r="DQ11" s="82">
        <v>820</v>
      </c>
      <c r="DR11" s="82">
        <v>4330</v>
      </c>
      <c r="DS11" s="82">
        <v>5190</v>
      </c>
      <c r="DT11" s="82">
        <v>5038</v>
      </c>
      <c r="DU11" s="82">
        <v>4574</v>
      </c>
      <c r="DV11" s="82">
        <v>3845</v>
      </c>
      <c r="DW11" s="82">
        <v>3204</v>
      </c>
      <c r="DX11" s="82">
        <v>2565</v>
      </c>
      <c r="DY11" s="82">
        <v>2058</v>
      </c>
      <c r="DZ11" s="82">
        <v>1562</v>
      </c>
      <c r="EA11" s="82">
        <v>1193</v>
      </c>
      <c r="EB11" s="82">
        <v>847</v>
      </c>
      <c r="EC11" s="82">
        <v>566</v>
      </c>
      <c r="ED11" s="82">
        <v>323</v>
      </c>
      <c r="EE11" s="82">
        <v>234</v>
      </c>
      <c r="EF11" s="82">
        <v>47</v>
      </c>
      <c r="EG11" s="82">
        <v>305</v>
      </c>
      <c r="EH11" s="82">
        <v>373</v>
      </c>
      <c r="EI11" s="82">
        <v>765</v>
      </c>
      <c r="EJ11" s="83"/>
      <c r="EK11" s="83"/>
      <c r="EL11" s="83"/>
      <c r="EM11" s="83"/>
      <c r="EN11" s="83"/>
      <c r="EO11" s="83"/>
      <c r="EP11" s="83"/>
      <c r="EQ11" s="83"/>
      <c r="ER11" s="83"/>
      <c r="ES11" s="83"/>
    </row>
    <row r="12" spans="1:149" s="46" customFormat="1" hidden="1" x14ac:dyDescent="0.25">
      <c r="A12" s="84">
        <v>1</v>
      </c>
      <c r="B12" s="131" t="s">
        <v>33</v>
      </c>
      <c r="C12" s="19" t="s">
        <v>33</v>
      </c>
      <c r="D12" s="58">
        <v>5945</v>
      </c>
      <c r="E12" s="58" t="s">
        <v>34</v>
      </c>
      <c r="F12" s="133" t="s">
        <v>35</v>
      </c>
      <c r="G12" s="79">
        <f t="shared" si="0"/>
        <v>0</v>
      </c>
      <c r="H12" s="79">
        <f t="shared" si="1"/>
        <v>0</v>
      </c>
      <c r="I12" s="79">
        <f t="shared" si="2"/>
        <v>0</v>
      </c>
      <c r="J12" s="79">
        <f t="shared" si="3"/>
        <v>0</v>
      </c>
      <c r="W12" s="8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BF12" s="86"/>
      <c r="BG12" s="87">
        <v>0</v>
      </c>
      <c r="BH12" s="87" t="s">
        <v>148</v>
      </c>
      <c r="BI12" s="87" t="s">
        <v>148</v>
      </c>
      <c r="BJ12" s="87" t="s">
        <v>148</v>
      </c>
      <c r="BK12" s="87" t="s">
        <v>148</v>
      </c>
      <c r="BL12" s="87" t="s">
        <v>148</v>
      </c>
      <c r="BM12" s="87" t="s">
        <v>148</v>
      </c>
      <c r="BN12" s="87" t="s">
        <v>148</v>
      </c>
      <c r="BO12" s="87" t="s">
        <v>148</v>
      </c>
      <c r="BP12" s="87" t="s">
        <v>148</v>
      </c>
      <c r="BQ12" s="87" t="s">
        <v>148</v>
      </c>
      <c r="BR12" s="87" t="s">
        <v>148</v>
      </c>
      <c r="BS12" s="87" t="s">
        <v>148</v>
      </c>
      <c r="BT12" s="87" t="s">
        <v>148</v>
      </c>
      <c r="BU12" s="87" t="s">
        <v>148</v>
      </c>
      <c r="BV12" s="87" t="s">
        <v>148</v>
      </c>
      <c r="BW12" s="87" t="s">
        <v>148</v>
      </c>
      <c r="BX12" s="87" t="s">
        <v>148</v>
      </c>
      <c r="BY12" s="87" t="s">
        <v>148</v>
      </c>
      <c r="BZ12" s="87" t="s">
        <v>148</v>
      </c>
      <c r="CA12" s="87" t="s">
        <v>148</v>
      </c>
      <c r="CB12" s="87" t="s">
        <v>148</v>
      </c>
      <c r="CC12" s="87" t="s">
        <v>148</v>
      </c>
      <c r="CD12" s="87" t="s">
        <v>148</v>
      </c>
      <c r="CE12" s="87" t="s">
        <v>148</v>
      </c>
      <c r="CF12" s="87" t="s">
        <v>148</v>
      </c>
      <c r="CG12" s="87" t="s">
        <v>148</v>
      </c>
      <c r="CH12" s="87" t="s">
        <v>148</v>
      </c>
      <c r="CI12" s="87" t="s">
        <v>148</v>
      </c>
      <c r="CJ12" s="87" t="s">
        <v>148</v>
      </c>
      <c r="CK12" s="87" t="s">
        <v>148</v>
      </c>
      <c r="CL12" s="87" t="s">
        <v>148</v>
      </c>
      <c r="CM12" s="87" t="s">
        <v>148</v>
      </c>
      <c r="CN12" s="87" t="s">
        <v>148</v>
      </c>
      <c r="CO12" s="87" t="s">
        <v>148</v>
      </c>
      <c r="CP12" s="87" t="s">
        <v>148</v>
      </c>
      <c r="CQ12" s="87" t="s">
        <v>148</v>
      </c>
      <c r="CR12" s="87" t="s">
        <v>148</v>
      </c>
      <c r="CS12" s="87" t="s">
        <v>148</v>
      </c>
      <c r="CT12" s="87" t="s">
        <v>148</v>
      </c>
      <c r="CU12" s="83"/>
      <c r="CV12" s="83"/>
      <c r="CW12" s="87">
        <v>0</v>
      </c>
      <c r="CX12" s="87" t="s">
        <v>148</v>
      </c>
      <c r="CY12" s="87" t="s">
        <v>148</v>
      </c>
      <c r="CZ12" s="87" t="s">
        <v>148</v>
      </c>
      <c r="DA12" s="87" t="s">
        <v>148</v>
      </c>
      <c r="DB12" s="87" t="s">
        <v>148</v>
      </c>
      <c r="DC12" s="87" t="s">
        <v>148</v>
      </c>
      <c r="DD12" s="87" t="s">
        <v>148</v>
      </c>
      <c r="DE12" s="87" t="s">
        <v>148</v>
      </c>
      <c r="DF12" s="87" t="s">
        <v>148</v>
      </c>
      <c r="DG12" s="87" t="s">
        <v>148</v>
      </c>
      <c r="DH12" s="87" t="s">
        <v>148</v>
      </c>
      <c r="DI12" s="87" t="s">
        <v>148</v>
      </c>
      <c r="DJ12" s="87" t="s">
        <v>148</v>
      </c>
      <c r="DK12" s="87" t="s">
        <v>148</v>
      </c>
      <c r="DL12" s="87" t="s">
        <v>148</v>
      </c>
      <c r="DM12" s="87" t="s">
        <v>148</v>
      </c>
      <c r="DN12" s="87" t="s">
        <v>148</v>
      </c>
      <c r="DO12" s="87" t="s">
        <v>148</v>
      </c>
      <c r="DP12" s="87" t="s">
        <v>148</v>
      </c>
      <c r="DQ12" s="87" t="s">
        <v>148</v>
      </c>
      <c r="DR12" s="87" t="s">
        <v>148</v>
      </c>
      <c r="DS12" s="87" t="s">
        <v>148</v>
      </c>
      <c r="DT12" s="87" t="s">
        <v>148</v>
      </c>
      <c r="DU12" s="87" t="s">
        <v>148</v>
      </c>
      <c r="DV12" s="87" t="s">
        <v>148</v>
      </c>
      <c r="DW12" s="87" t="s">
        <v>148</v>
      </c>
      <c r="DX12" s="87" t="s">
        <v>148</v>
      </c>
      <c r="DY12" s="87" t="s">
        <v>148</v>
      </c>
      <c r="DZ12" s="87" t="s">
        <v>148</v>
      </c>
      <c r="EA12" s="87" t="s">
        <v>148</v>
      </c>
      <c r="EB12" s="87" t="s">
        <v>148</v>
      </c>
      <c r="EC12" s="87" t="s">
        <v>148</v>
      </c>
      <c r="ED12" s="87" t="s">
        <v>148</v>
      </c>
      <c r="EE12" s="87" t="s">
        <v>148</v>
      </c>
      <c r="EF12" s="87" t="s">
        <v>148</v>
      </c>
      <c r="EG12" s="87" t="s">
        <v>148</v>
      </c>
      <c r="EH12" s="87" t="s">
        <v>148</v>
      </c>
      <c r="EI12" s="87" t="s">
        <v>148</v>
      </c>
      <c r="EJ12" s="83"/>
      <c r="EK12" s="83"/>
      <c r="EL12" s="83"/>
      <c r="EM12" s="83"/>
      <c r="EN12" s="83"/>
      <c r="EO12" s="83"/>
      <c r="EP12" s="83"/>
      <c r="EQ12" s="83"/>
      <c r="ER12" s="83"/>
      <c r="ES12" s="83"/>
    </row>
    <row r="13" spans="1:149" s="46" customFormat="1" hidden="1" x14ac:dyDescent="0.25">
      <c r="A13" s="88">
        <v>2</v>
      </c>
      <c r="B13" s="131" t="s">
        <v>36</v>
      </c>
      <c r="C13" s="20" t="s">
        <v>36</v>
      </c>
      <c r="D13" s="59">
        <v>5946</v>
      </c>
      <c r="E13" s="59" t="s">
        <v>37</v>
      </c>
      <c r="F13" s="133" t="s">
        <v>38</v>
      </c>
      <c r="G13" s="79">
        <f t="shared" si="0"/>
        <v>0</v>
      </c>
      <c r="H13" s="79">
        <f t="shared" si="1"/>
        <v>0</v>
      </c>
      <c r="I13" s="79">
        <f t="shared" si="2"/>
        <v>0</v>
      </c>
      <c r="J13" s="79">
        <f t="shared" si="3"/>
        <v>0</v>
      </c>
      <c r="W13" s="82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BF13" s="86"/>
      <c r="BG13" s="87">
        <v>0</v>
      </c>
      <c r="BH13" s="87" t="s">
        <v>148</v>
      </c>
      <c r="BI13" s="87" t="s">
        <v>148</v>
      </c>
      <c r="BJ13" s="87" t="s">
        <v>148</v>
      </c>
      <c r="BK13" s="87" t="s">
        <v>148</v>
      </c>
      <c r="BL13" s="87" t="s">
        <v>148</v>
      </c>
      <c r="BM13" s="87" t="s">
        <v>148</v>
      </c>
      <c r="BN13" s="87" t="s">
        <v>148</v>
      </c>
      <c r="BO13" s="87" t="s">
        <v>148</v>
      </c>
      <c r="BP13" s="87" t="s">
        <v>148</v>
      </c>
      <c r="BQ13" s="87" t="s">
        <v>148</v>
      </c>
      <c r="BR13" s="87" t="s">
        <v>148</v>
      </c>
      <c r="BS13" s="87" t="s">
        <v>148</v>
      </c>
      <c r="BT13" s="87" t="s">
        <v>148</v>
      </c>
      <c r="BU13" s="87" t="s">
        <v>148</v>
      </c>
      <c r="BV13" s="87" t="s">
        <v>148</v>
      </c>
      <c r="BW13" s="87" t="s">
        <v>148</v>
      </c>
      <c r="BX13" s="87" t="s">
        <v>148</v>
      </c>
      <c r="BY13" s="87" t="s">
        <v>148</v>
      </c>
      <c r="BZ13" s="87" t="s">
        <v>148</v>
      </c>
      <c r="CA13" s="87" t="s">
        <v>148</v>
      </c>
      <c r="CB13" s="87" t="s">
        <v>148</v>
      </c>
      <c r="CC13" s="87" t="s">
        <v>148</v>
      </c>
      <c r="CD13" s="87" t="s">
        <v>148</v>
      </c>
      <c r="CE13" s="87" t="s">
        <v>148</v>
      </c>
      <c r="CF13" s="87" t="s">
        <v>148</v>
      </c>
      <c r="CG13" s="87" t="s">
        <v>148</v>
      </c>
      <c r="CH13" s="87" t="s">
        <v>148</v>
      </c>
      <c r="CI13" s="87" t="s">
        <v>148</v>
      </c>
      <c r="CJ13" s="87" t="s">
        <v>148</v>
      </c>
      <c r="CK13" s="87" t="s">
        <v>148</v>
      </c>
      <c r="CL13" s="87" t="s">
        <v>148</v>
      </c>
      <c r="CM13" s="87" t="s">
        <v>148</v>
      </c>
      <c r="CN13" s="87" t="s">
        <v>148</v>
      </c>
      <c r="CO13" s="87" t="s">
        <v>148</v>
      </c>
      <c r="CP13" s="87" t="s">
        <v>148</v>
      </c>
      <c r="CQ13" s="87" t="s">
        <v>148</v>
      </c>
      <c r="CR13" s="87" t="s">
        <v>148</v>
      </c>
      <c r="CS13" s="87" t="s">
        <v>148</v>
      </c>
      <c r="CT13" s="87" t="s">
        <v>148</v>
      </c>
      <c r="CU13" s="83"/>
      <c r="CV13" s="83"/>
      <c r="CW13" s="87">
        <v>0</v>
      </c>
      <c r="CX13" s="87" t="s">
        <v>148</v>
      </c>
      <c r="CY13" s="87" t="s">
        <v>148</v>
      </c>
      <c r="CZ13" s="87" t="s">
        <v>148</v>
      </c>
      <c r="DA13" s="87" t="s">
        <v>148</v>
      </c>
      <c r="DB13" s="87" t="s">
        <v>148</v>
      </c>
      <c r="DC13" s="87" t="s">
        <v>148</v>
      </c>
      <c r="DD13" s="87" t="s">
        <v>148</v>
      </c>
      <c r="DE13" s="87" t="s">
        <v>148</v>
      </c>
      <c r="DF13" s="87" t="s">
        <v>148</v>
      </c>
      <c r="DG13" s="87" t="s">
        <v>148</v>
      </c>
      <c r="DH13" s="87" t="s">
        <v>148</v>
      </c>
      <c r="DI13" s="87" t="s">
        <v>148</v>
      </c>
      <c r="DJ13" s="87" t="s">
        <v>148</v>
      </c>
      <c r="DK13" s="87" t="s">
        <v>148</v>
      </c>
      <c r="DL13" s="87" t="s">
        <v>148</v>
      </c>
      <c r="DM13" s="87" t="s">
        <v>148</v>
      </c>
      <c r="DN13" s="87" t="s">
        <v>148</v>
      </c>
      <c r="DO13" s="87" t="s">
        <v>148</v>
      </c>
      <c r="DP13" s="87" t="s">
        <v>148</v>
      </c>
      <c r="DQ13" s="87" t="s">
        <v>148</v>
      </c>
      <c r="DR13" s="87" t="s">
        <v>148</v>
      </c>
      <c r="DS13" s="87" t="s">
        <v>148</v>
      </c>
      <c r="DT13" s="87" t="s">
        <v>148</v>
      </c>
      <c r="DU13" s="87" t="s">
        <v>148</v>
      </c>
      <c r="DV13" s="87" t="s">
        <v>148</v>
      </c>
      <c r="DW13" s="87" t="s">
        <v>148</v>
      </c>
      <c r="DX13" s="87" t="s">
        <v>148</v>
      </c>
      <c r="DY13" s="87" t="s">
        <v>148</v>
      </c>
      <c r="DZ13" s="87" t="s">
        <v>148</v>
      </c>
      <c r="EA13" s="87" t="s">
        <v>148</v>
      </c>
      <c r="EB13" s="87" t="s">
        <v>148</v>
      </c>
      <c r="EC13" s="87" t="s">
        <v>148</v>
      </c>
      <c r="ED13" s="87" t="s">
        <v>148</v>
      </c>
      <c r="EE13" s="87" t="s">
        <v>148</v>
      </c>
      <c r="EF13" s="87" t="s">
        <v>148</v>
      </c>
      <c r="EG13" s="87" t="s">
        <v>148</v>
      </c>
      <c r="EH13" s="87" t="s">
        <v>148</v>
      </c>
      <c r="EI13" s="87" t="s">
        <v>148</v>
      </c>
      <c r="EJ13" s="83"/>
      <c r="EK13" s="83"/>
      <c r="EL13" s="83"/>
      <c r="EM13" s="83"/>
      <c r="EN13" s="83"/>
      <c r="EO13" s="83"/>
      <c r="EP13" s="83"/>
      <c r="EQ13" s="83"/>
      <c r="ER13" s="83"/>
      <c r="ES13" s="83"/>
    </row>
    <row r="14" spans="1:149" s="46" customFormat="1" hidden="1" x14ac:dyDescent="0.25">
      <c r="A14" s="88">
        <v>3</v>
      </c>
      <c r="B14" s="131" t="s">
        <v>39</v>
      </c>
      <c r="C14" s="20" t="s">
        <v>39</v>
      </c>
      <c r="D14" s="59">
        <v>5947</v>
      </c>
      <c r="E14" s="59" t="s">
        <v>40</v>
      </c>
      <c r="F14" s="133" t="s">
        <v>41</v>
      </c>
      <c r="G14" s="79">
        <f t="shared" si="0"/>
        <v>0</v>
      </c>
      <c r="H14" s="79">
        <f t="shared" si="1"/>
        <v>0</v>
      </c>
      <c r="I14" s="79">
        <f t="shared" si="2"/>
        <v>0</v>
      </c>
      <c r="J14" s="79">
        <f t="shared" si="3"/>
        <v>0</v>
      </c>
      <c r="W14" s="82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BF14" s="86"/>
      <c r="BG14" s="87">
        <v>0</v>
      </c>
      <c r="BH14" s="87" t="s">
        <v>148</v>
      </c>
      <c r="BI14" s="87" t="s">
        <v>148</v>
      </c>
      <c r="BJ14" s="87" t="s">
        <v>148</v>
      </c>
      <c r="BK14" s="87" t="s">
        <v>148</v>
      </c>
      <c r="BL14" s="87" t="s">
        <v>148</v>
      </c>
      <c r="BM14" s="87" t="s">
        <v>148</v>
      </c>
      <c r="BN14" s="87" t="s">
        <v>148</v>
      </c>
      <c r="BO14" s="87" t="s">
        <v>148</v>
      </c>
      <c r="BP14" s="87" t="s">
        <v>148</v>
      </c>
      <c r="BQ14" s="87" t="s">
        <v>148</v>
      </c>
      <c r="BR14" s="87" t="s">
        <v>148</v>
      </c>
      <c r="BS14" s="87" t="s">
        <v>148</v>
      </c>
      <c r="BT14" s="87" t="s">
        <v>148</v>
      </c>
      <c r="BU14" s="87" t="s">
        <v>148</v>
      </c>
      <c r="BV14" s="87" t="s">
        <v>148</v>
      </c>
      <c r="BW14" s="87" t="s">
        <v>148</v>
      </c>
      <c r="BX14" s="87" t="s">
        <v>148</v>
      </c>
      <c r="BY14" s="87" t="s">
        <v>148</v>
      </c>
      <c r="BZ14" s="87" t="s">
        <v>148</v>
      </c>
      <c r="CA14" s="87" t="s">
        <v>148</v>
      </c>
      <c r="CB14" s="87" t="s">
        <v>148</v>
      </c>
      <c r="CC14" s="87" t="s">
        <v>148</v>
      </c>
      <c r="CD14" s="87" t="s">
        <v>148</v>
      </c>
      <c r="CE14" s="87" t="s">
        <v>148</v>
      </c>
      <c r="CF14" s="87" t="s">
        <v>148</v>
      </c>
      <c r="CG14" s="87" t="s">
        <v>148</v>
      </c>
      <c r="CH14" s="87" t="s">
        <v>148</v>
      </c>
      <c r="CI14" s="87" t="s">
        <v>148</v>
      </c>
      <c r="CJ14" s="87" t="s">
        <v>148</v>
      </c>
      <c r="CK14" s="87" t="s">
        <v>148</v>
      </c>
      <c r="CL14" s="87" t="s">
        <v>148</v>
      </c>
      <c r="CM14" s="87" t="s">
        <v>148</v>
      </c>
      <c r="CN14" s="87" t="s">
        <v>148</v>
      </c>
      <c r="CO14" s="87" t="s">
        <v>148</v>
      </c>
      <c r="CP14" s="87" t="s">
        <v>148</v>
      </c>
      <c r="CQ14" s="87" t="s">
        <v>148</v>
      </c>
      <c r="CR14" s="87" t="s">
        <v>148</v>
      </c>
      <c r="CS14" s="87" t="s">
        <v>148</v>
      </c>
      <c r="CT14" s="87" t="s">
        <v>148</v>
      </c>
      <c r="CU14" s="83"/>
      <c r="CV14" s="83"/>
      <c r="CW14" s="87">
        <v>0</v>
      </c>
      <c r="CX14" s="87" t="s">
        <v>148</v>
      </c>
      <c r="CY14" s="87" t="s">
        <v>148</v>
      </c>
      <c r="CZ14" s="87" t="s">
        <v>148</v>
      </c>
      <c r="DA14" s="87" t="s">
        <v>148</v>
      </c>
      <c r="DB14" s="87" t="s">
        <v>148</v>
      </c>
      <c r="DC14" s="87" t="s">
        <v>148</v>
      </c>
      <c r="DD14" s="87" t="s">
        <v>148</v>
      </c>
      <c r="DE14" s="87" t="s">
        <v>148</v>
      </c>
      <c r="DF14" s="87" t="s">
        <v>148</v>
      </c>
      <c r="DG14" s="87" t="s">
        <v>148</v>
      </c>
      <c r="DH14" s="87" t="s">
        <v>148</v>
      </c>
      <c r="DI14" s="87" t="s">
        <v>148</v>
      </c>
      <c r="DJ14" s="87" t="s">
        <v>148</v>
      </c>
      <c r="DK14" s="87" t="s">
        <v>148</v>
      </c>
      <c r="DL14" s="87" t="s">
        <v>148</v>
      </c>
      <c r="DM14" s="87" t="s">
        <v>148</v>
      </c>
      <c r="DN14" s="87" t="s">
        <v>148</v>
      </c>
      <c r="DO14" s="87" t="s">
        <v>148</v>
      </c>
      <c r="DP14" s="87" t="s">
        <v>148</v>
      </c>
      <c r="DQ14" s="87" t="s">
        <v>148</v>
      </c>
      <c r="DR14" s="87" t="s">
        <v>148</v>
      </c>
      <c r="DS14" s="87" t="s">
        <v>148</v>
      </c>
      <c r="DT14" s="87" t="s">
        <v>148</v>
      </c>
      <c r="DU14" s="87" t="s">
        <v>148</v>
      </c>
      <c r="DV14" s="87" t="s">
        <v>148</v>
      </c>
      <c r="DW14" s="87" t="s">
        <v>148</v>
      </c>
      <c r="DX14" s="87" t="s">
        <v>148</v>
      </c>
      <c r="DY14" s="87" t="s">
        <v>148</v>
      </c>
      <c r="DZ14" s="87" t="s">
        <v>148</v>
      </c>
      <c r="EA14" s="87" t="s">
        <v>148</v>
      </c>
      <c r="EB14" s="87" t="s">
        <v>148</v>
      </c>
      <c r="EC14" s="87" t="s">
        <v>148</v>
      </c>
      <c r="ED14" s="87" t="s">
        <v>148</v>
      </c>
      <c r="EE14" s="87" t="s">
        <v>148</v>
      </c>
      <c r="EF14" s="87" t="s">
        <v>148</v>
      </c>
      <c r="EG14" s="87" t="s">
        <v>148</v>
      </c>
      <c r="EH14" s="87" t="s">
        <v>148</v>
      </c>
      <c r="EI14" s="87" t="s">
        <v>148</v>
      </c>
      <c r="EJ14" s="83"/>
      <c r="EK14" s="83"/>
      <c r="EL14" s="83"/>
      <c r="EM14" s="83"/>
      <c r="EN14" s="83"/>
      <c r="EO14" s="83"/>
      <c r="EP14" s="83"/>
      <c r="EQ14" s="83"/>
      <c r="ER14" s="83"/>
      <c r="ES14" s="83"/>
    </row>
    <row r="15" spans="1:149" s="46" customFormat="1" hidden="1" x14ac:dyDescent="0.25">
      <c r="A15" s="88">
        <v>4</v>
      </c>
      <c r="B15" s="131" t="s">
        <v>42</v>
      </c>
      <c r="C15" s="20" t="s">
        <v>42</v>
      </c>
      <c r="D15" s="59">
        <v>5948</v>
      </c>
      <c r="E15" s="59" t="s">
        <v>43</v>
      </c>
      <c r="F15" s="133" t="s">
        <v>38</v>
      </c>
      <c r="G15" s="79">
        <f t="shared" si="0"/>
        <v>0</v>
      </c>
      <c r="H15" s="79">
        <f t="shared" si="1"/>
        <v>0</v>
      </c>
      <c r="I15" s="79">
        <f t="shared" si="2"/>
        <v>0</v>
      </c>
      <c r="J15" s="79">
        <f t="shared" si="3"/>
        <v>0</v>
      </c>
      <c r="W15" s="82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BF15" s="86"/>
      <c r="BG15" s="87">
        <v>0</v>
      </c>
      <c r="BH15" s="87" t="s">
        <v>148</v>
      </c>
      <c r="BI15" s="87" t="s">
        <v>148</v>
      </c>
      <c r="BJ15" s="87" t="s">
        <v>148</v>
      </c>
      <c r="BK15" s="87" t="s">
        <v>148</v>
      </c>
      <c r="BL15" s="87" t="s">
        <v>148</v>
      </c>
      <c r="BM15" s="87" t="s">
        <v>148</v>
      </c>
      <c r="BN15" s="87" t="s">
        <v>148</v>
      </c>
      <c r="BO15" s="87" t="s">
        <v>148</v>
      </c>
      <c r="BP15" s="87" t="s">
        <v>148</v>
      </c>
      <c r="BQ15" s="87" t="s">
        <v>148</v>
      </c>
      <c r="BR15" s="87" t="s">
        <v>148</v>
      </c>
      <c r="BS15" s="87" t="s">
        <v>148</v>
      </c>
      <c r="BT15" s="87" t="s">
        <v>148</v>
      </c>
      <c r="BU15" s="87" t="s">
        <v>148</v>
      </c>
      <c r="BV15" s="87" t="s">
        <v>148</v>
      </c>
      <c r="BW15" s="87" t="s">
        <v>148</v>
      </c>
      <c r="BX15" s="87" t="s">
        <v>148</v>
      </c>
      <c r="BY15" s="87" t="s">
        <v>148</v>
      </c>
      <c r="BZ15" s="87" t="s">
        <v>148</v>
      </c>
      <c r="CA15" s="87" t="s">
        <v>148</v>
      </c>
      <c r="CB15" s="87" t="s">
        <v>148</v>
      </c>
      <c r="CC15" s="87" t="s">
        <v>148</v>
      </c>
      <c r="CD15" s="87" t="s">
        <v>148</v>
      </c>
      <c r="CE15" s="87" t="s">
        <v>148</v>
      </c>
      <c r="CF15" s="87" t="s">
        <v>148</v>
      </c>
      <c r="CG15" s="87" t="s">
        <v>148</v>
      </c>
      <c r="CH15" s="87" t="s">
        <v>148</v>
      </c>
      <c r="CI15" s="87" t="s">
        <v>148</v>
      </c>
      <c r="CJ15" s="87" t="s">
        <v>148</v>
      </c>
      <c r="CK15" s="87" t="s">
        <v>148</v>
      </c>
      <c r="CL15" s="87" t="s">
        <v>148</v>
      </c>
      <c r="CM15" s="87" t="s">
        <v>148</v>
      </c>
      <c r="CN15" s="87" t="s">
        <v>148</v>
      </c>
      <c r="CO15" s="87" t="s">
        <v>148</v>
      </c>
      <c r="CP15" s="87" t="s">
        <v>148</v>
      </c>
      <c r="CQ15" s="87" t="s">
        <v>148</v>
      </c>
      <c r="CR15" s="87" t="s">
        <v>148</v>
      </c>
      <c r="CS15" s="87" t="s">
        <v>148</v>
      </c>
      <c r="CT15" s="87" t="s">
        <v>148</v>
      </c>
      <c r="CU15" s="83"/>
      <c r="CV15" s="83"/>
      <c r="CW15" s="87">
        <v>0</v>
      </c>
      <c r="CX15" s="87" t="s">
        <v>148</v>
      </c>
      <c r="CY15" s="87" t="s">
        <v>148</v>
      </c>
      <c r="CZ15" s="87" t="s">
        <v>148</v>
      </c>
      <c r="DA15" s="87" t="s">
        <v>148</v>
      </c>
      <c r="DB15" s="87" t="s">
        <v>148</v>
      </c>
      <c r="DC15" s="87" t="s">
        <v>148</v>
      </c>
      <c r="DD15" s="87" t="s">
        <v>148</v>
      </c>
      <c r="DE15" s="87" t="s">
        <v>148</v>
      </c>
      <c r="DF15" s="87" t="s">
        <v>148</v>
      </c>
      <c r="DG15" s="87" t="s">
        <v>148</v>
      </c>
      <c r="DH15" s="87" t="s">
        <v>148</v>
      </c>
      <c r="DI15" s="87" t="s">
        <v>148</v>
      </c>
      <c r="DJ15" s="87" t="s">
        <v>148</v>
      </c>
      <c r="DK15" s="87" t="s">
        <v>148</v>
      </c>
      <c r="DL15" s="87" t="s">
        <v>148</v>
      </c>
      <c r="DM15" s="87" t="s">
        <v>148</v>
      </c>
      <c r="DN15" s="87" t="s">
        <v>148</v>
      </c>
      <c r="DO15" s="87" t="s">
        <v>148</v>
      </c>
      <c r="DP15" s="87" t="s">
        <v>148</v>
      </c>
      <c r="DQ15" s="87" t="s">
        <v>148</v>
      </c>
      <c r="DR15" s="87" t="s">
        <v>148</v>
      </c>
      <c r="DS15" s="87" t="s">
        <v>148</v>
      </c>
      <c r="DT15" s="87" t="s">
        <v>148</v>
      </c>
      <c r="DU15" s="87" t="s">
        <v>148</v>
      </c>
      <c r="DV15" s="87" t="s">
        <v>148</v>
      </c>
      <c r="DW15" s="87" t="s">
        <v>148</v>
      </c>
      <c r="DX15" s="87" t="s">
        <v>148</v>
      </c>
      <c r="DY15" s="87" t="s">
        <v>148</v>
      </c>
      <c r="DZ15" s="87" t="s">
        <v>148</v>
      </c>
      <c r="EA15" s="87" t="s">
        <v>148</v>
      </c>
      <c r="EB15" s="87" t="s">
        <v>148</v>
      </c>
      <c r="EC15" s="87" t="s">
        <v>148</v>
      </c>
      <c r="ED15" s="87" t="s">
        <v>148</v>
      </c>
      <c r="EE15" s="87" t="s">
        <v>148</v>
      </c>
      <c r="EF15" s="87" t="s">
        <v>148</v>
      </c>
      <c r="EG15" s="87" t="s">
        <v>148</v>
      </c>
      <c r="EH15" s="87" t="s">
        <v>148</v>
      </c>
      <c r="EI15" s="87" t="s">
        <v>148</v>
      </c>
      <c r="EJ15" s="83"/>
      <c r="EK15" s="83"/>
      <c r="EL15" s="83"/>
      <c r="EM15" s="83"/>
      <c r="EN15" s="83"/>
      <c r="EO15" s="83"/>
      <c r="EP15" s="83"/>
      <c r="EQ15" s="83"/>
      <c r="ER15" s="83"/>
      <c r="ES15" s="83"/>
    </row>
    <row r="16" spans="1:149" s="46" customFormat="1" hidden="1" x14ac:dyDescent="0.25">
      <c r="A16" s="84">
        <v>5</v>
      </c>
      <c r="B16" s="131" t="s">
        <v>33</v>
      </c>
      <c r="C16" s="20" t="s">
        <v>33</v>
      </c>
      <c r="D16" s="61">
        <v>5883</v>
      </c>
      <c r="E16" s="61" t="s">
        <v>44</v>
      </c>
      <c r="F16" s="133" t="s">
        <v>35</v>
      </c>
      <c r="G16" s="79">
        <f t="shared" si="0"/>
        <v>106917</v>
      </c>
      <c r="H16" s="79">
        <f t="shared" si="1"/>
        <v>8087</v>
      </c>
      <c r="I16" s="79">
        <f t="shared" si="2"/>
        <v>50710</v>
      </c>
      <c r="J16" s="79">
        <f t="shared" si="3"/>
        <v>56207</v>
      </c>
      <c r="K16" s="174">
        <v>4137</v>
      </c>
      <c r="L16" s="175">
        <v>3950</v>
      </c>
      <c r="M16" s="174">
        <v>8727</v>
      </c>
      <c r="N16" s="174">
        <v>4396</v>
      </c>
      <c r="O16" s="174">
        <v>9450</v>
      </c>
      <c r="P16" s="174">
        <v>21763</v>
      </c>
      <c r="Q16" s="174">
        <v>6374</v>
      </c>
      <c r="R16" s="175">
        <v>8664</v>
      </c>
      <c r="S16" s="175">
        <v>4706</v>
      </c>
      <c r="T16" s="175">
        <v>11226</v>
      </c>
      <c r="U16" s="175">
        <v>24278</v>
      </c>
      <c r="V16" s="175">
        <v>7333</v>
      </c>
      <c r="W16" s="131"/>
      <c r="X16" s="174">
        <v>3393</v>
      </c>
      <c r="Y16" s="174">
        <v>3954</v>
      </c>
      <c r="Z16" s="174">
        <v>3402</v>
      </c>
      <c r="AA16" s="174">
        <v>3882</v>
      </c>
      <c r="AB16" s="174">
        <v>3727</v>
      </c>
      <c r="AC16" s="174">
        <v>4215</v>
      </c>
      <c r="AD16" s="174">
        <v>4509</v>
      </c>
      <c r="AE16" s="174">
        <v>4413</v>
      </c>
      <c r="AF16" s="174">
        <v>3961</v>
      </c>
      <c r="AG16" s="174">
        <v>3465</v>
      </c>
      <c r="AH16" s="174">
        <v>2860</v>
      </c>
      <c r="AI16" s="174">
        <v>2555</v>
      </c>
      <c r="AJ16" s="174">
        <v>2049</v>
      </c>
      <c r="AK16" s="174">
        <v>1461</v>
      </c>
      <c r="AL16" s="174">
        <v>1184</v>
      </c>
      <c r="AM16" s="174">
        <v>857</v>
      </c>
      <c r="AN16" s="174">
        <v>823</v>
      </c>
      <c r="AO16" s="176">
        <v>3218</v>
      </c>
      <c r="AP16" s="176">
        <v>3983</v>
      </c>
      <c r="AQ16" s="176">
        <v>3610</v>
      </c>
      <c r="AR16" s="176">
        <v>4169</v>
      </c>
      <c r="AS16" s="176">
        <v>4257</v>
      </c>
      <c r="AT16" s="176">
        <v>5359</v>
      </c>
      <c r="AU16" s="176">
        <v>5127</v>
      </c>
      <c r="AV16" s="176">
        <v>4446</v>
      </c>
      <c r="AW16" s="176">
        <v>4319</v>
      </c>
      <c r="AX16" s="176">
        <v>3932</v>
      </c>
      <c r="AY16" s="176">
        <v>3500</v>
      </c>
      <c r="AZ16" s="176">
        <v>2954</v>
      </c>
      <c r="BA16" s="176">
        <v>2306</v>
      </c>
      <c r="BB16" s="176">
        <v>1770</v>
      </c>
      <c r="BC16" s="176">
        <v>1372</v>
      </c>
      <c r="BD16" s="176">
        <v>848</v>
      </c>
      <c r="BE16" s="176">
        <v>1037</v>
      </c>
      <c r="BF16" s="86"/>
      <c r="BG16" s="87">
        <v>52173</v>
      </c>
      <c r="BH16" s="87">
        <v>675</v>
      </c>
      <c r="BI16" s="87">
        <v>622</v>
      </c>
      <c r="BJ16" s="87">
        <v>686</v>
      </c>
      <c r="BK16" s="87">
        <v>720</v>
      </c>
      <c r="BL16" s="87">
        <v>762</v>
      </c>
      <c r="BM16" s="87">
        <v>800</v>
      </c>
      <c r="BN16" s="87">
        <v>989</v>
      </c>
      <c r="BO16" s="87">
        <v>962</v>
      </c>
      <c r="BP16" s="87">
        <v>931</v>
      </c>
      <c r="BQ16" s="87">
        <v>906</v>
      </c>
      <c r="BR16" s="87">
        <v>890</v>
      </c>
      <c r="BS16" s="87">
        <v>882</v>
      </c>
      <c r="BT16" s="87">
        <v>877</v>
      </c>
      <c r="BU16" s="87">
        <v>896</v>
      </c>
      <c r="BV16" s="87">
        <v>828</v>
      </c>
      <c r="BW16" s="87">
        <v>852</v>
      </c>
      <c r="BX16" s="87">
        <v>857</v>
      </c>
      <c r="BY16" s="87">
        <v>836</v>
      </c>
      <c r="BZ16" s="87">
        <v>810</v>
      </c>
      <c r="CA16" s="87">
        <v>786</v>
      </c>
      <c r="CB16" s="87">
        <v>4228</v>
      </c>
      <c r="CC16" s="87">
        <v>4958</v>
      </c>
      <c r="CD16" s="87">
        <v>4836</v>
      </c>
      <c r="CE16" s="87">
        <v>4337</v>
      </c>
      <c r="CF16" s="87">
        <v>3805</v>
      </c>
      <c r="CG16" s="87">
        <v>3323</v>
      </c>
      <c r="CH16" s="87">
        <v>2709</v>
      </c>
      <c r="CI16" s="87">
        <v>2213</v>
      </c>
      <c r="CJ16" s="87">
        <v>1696</v>
      </c>
      <c r="CK16" s="87">
        <v>1325</v>
      </c>
      <c r="CL16" s="87">
        <v>900</v>
      </c>
      <c r="CM16" s="87">
        <v>572</v>
      </c>
      <c r="CN16" s="87">
        <v>362</v>
      </c>
      <c r="CO16" s="87">
        <v>342</v>
      </c>
      <c r="CP16" s="87">
        <v>40</v>
      </c>
      <c r="CQ16" s="87">
        <v>300</v>
      </c>
      <c r="CR16" s="87">
        <v>375</v>
      </c>
      <c r="CS16" s="87">
        <v>762</v>
      </c>
      <c r="CT16" s="87">
        <v>2313</v>
      </c>
      <c r="CU16" s="83"/>
      <c r="CV16" s="83"/>
      <c r="CW16" s="87">
        <v>52607</v>
      </c>
      <c r="CX16" s="87">
        <v>678</v>
      </c>
      <c r="CY16" s="87">
        <v>653</v>
      </c>
      <c r="CZ16" s="87">
        <v>713</v>
      </c>
      <c r="DA16" s="87">
        <v>740</v>
      </c>
      <c r="DB16" s="87">
        <v>808</v>
      </c>
      <c r="DC16" s="87">
        <v>811</v>
      </c>
      <c r="DD16" s="87">
        <v>978</v>
      </c>
      <c r="DE16" s="87">
        <v>982</v>
      </c>
      <c r="DF16" s="87">
        <v>994</v>
      </c>
      <c r="DG16" s="87">
        <v>953</v>
      </c>
      <c r="DH16" s="87">
        <v>889</v>
      </c>
      <c r="DI16" s="87">
        <v>914</v>
      </c>
      <c r="DJ16" s="87">
        <v>934</v>
      </c>
      <c r="DK16" s="87">
        <v>925</v>
      </c>
      <c r="DL16" s="87">
        <v>857</v>
      </c>
      <c r="DM16" s="87">
        <v>864</v>
      </c>
      <c r="DN16" s="87">
        <v>879</v>
      </c>
      <c r="DO16" s="87">
        <v>849</v>
      </c>
      <c r="DP16" s="87">
        <v>837</v>
      </c>
      <c r="DQ16" s="87">
        <v>820</v>
      </c>
      <c r="DR16" s="87">
        <v>4330</v>
      </c>
      <c r="DS16" s="87">
        <v>5190</v>
      </c>
      <c r="DT16" s="87">
        <v>5038</v>
      </c>
      <c r="DU16" s="87">
        <v>4574</v>
      </c>
      <c r="DV16" s="87">
        <v>3845</v>
      </c>
      <c r="DW16" s="87">
        <v>3204</v>
      </c>
      <c r="DX16" s="87">
        <v>2565</v>
      </c>
      <c r="DY16" s="87">
        <v>2058</v>
      </c>
      <c r="DZ16" s="87">
        <v>1562</v>
      </c>
      <c r="EA16" s="87">
        <v>1193</v>
      </c>
      <c r="EB16" s="87">
        <v>847</v>
      </c>
      <c r="EC16" s="87">
        <v>566</v>
      </c>
      <c r="ED16" s="87">
        <v>323</v>
      </c>
      <c r="EE16" s="87">
        <v>234</v>
      </c>
      <c r="EF16" s="87">
        <v>47</v>
      </c>
      <c r="EG16" s="87">
        <v>305</v>
      </c>
      <c r="EH16" s="87">
        <v>373</v>
      </c>
      <c r="EI16" s="87">
        <v>765</v>
      </c>
      <c r="EJ16" s="83"/>
      <c r="EK16" s="83"/>
      <c r="EL16" s="83"/>
      <c r="EM16" s="83"/>
      <c r="EN16" s="83"/>
      <c r="EO16" s="83"/>
      <c r="EP16" s="83"/>
      <c r="EQ16" s="83"/>
      <c r="ER16" s="83"/>
      <c r="ES16" s="83"/>
    </row>
    <row r="17" spans="1:149" s="46" customFormat="1" ht="15.75" hidden="1" thickBot="1" x14ac:dyDescent="0.3">
      <c r="A17" s="88">
        <v>6</v>
      </c>
      <c r="B17" s="131" t="s">
        <v>33</v>
      </c>
      <c r="C17" s="20" t="s">
        <v>33</v>
      </c>
      <c r="D17" s="55">
        <v>33381</v>
      </c>
      <c r="E17" s="55" t="s">
        <v>45</v>
      </c>
      <c r="F17" s="135" t="s">
        <v>46</v>
      </c>
      <c r="G17" s="79">
        <f t="shared" si="0"/>
        <v>0</v>
      </c>
      <c r="H17" s="79">
        <f t="shared" si="1"/>
        <v>0</v>
      </c>
      <c r="I17" s="79">
        <f t="shared" si="2"/>
        <v>0</v>
      </c>
      <c r="J17" s="79">
        <f t="shared" si="3"/>
        <v>0</v>
      </c>
      <c r="K17" s="8"/>
      <c r="M17" s="8"/>
      <c r="N17" s="8"/>
      <c r="O17" s="8"/>
      <c r="P17" s="8"/>
      <c r="Q17" s="8"/>
      <c r="W17" s="82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BF17" s="86"/>
      <c r="BG17" s="87">
        <v>0</v>
      </c>
      <c r="BH17" s="87" t="s">
        <v>148</v>
      </c>
      <c r="BI17" s="87" t="s">
        <v>148</v>
      </c>
      <c r="BJ17" s="87" t="s">
        <v>148</v>
      </c>
      <c r="BK17" s="87" t="s">
        <v>148</v>
      </c>
      <c r="BL17" s="87" t="s">
        <v>148</v>
      </c>
      <c r="BM17" s="87" t="s">
        <v>148</v>
      </c>
      <c r="BN17" s="87" t="s">
        <v>148</v>
      </c>
      <c r="BO17" s="87" t="s">
        <v>148</v>
      </c>
      <c r="BP17" s="87" t="s">
        <v>148</v>
      </c>
      <c r="BQ17" s="87" t="s">
        <v>148</v>
      </c>
      <c r="BR17" s="87" t="s">
        <v>148</v>
      </c>
      <c r="BS17" s="87" t="s">
        <v>148</v>
      </c>
      <c r="BT17" s="87" t="s">
        <v>148</v>
      </c>
      <c r="BU17" s="87" t="s">
        <v>148</v>
      </c>
      <c r="BV17" s="87" t="s">
        <v>148</v>
      </c>
      <c r="BW17" s="87" t="s">
        <v>148</v>
      </c>
      <c r="BX17" s="87" t="s">
        <v>148</v>
      </c>
      <c r="BY17" s="87" t="s">
        <v>148</v>
      </c>
      <c r="BZ17" s="87" t="s">
        <v>148</v>
      </c>
      <c r="CA17" s="87" t="s">
        <v>148</v>
      </c>
      <c r="CB17" s="87" t="s">
        <v>148</v>
      </c>
      <c r="CC17" s="87" t="s">
        <v>148</v>
      </c>
      <c r="CD17" s="87" t="s">
        <v>148</v>
      </c>
      <c r="CE17" s="87" t="s">
        <v>148</v>
      </c>
      <c r="CF17" s="87" t="s">
        <v>148</v>
      </c>
      <c r="CG17" s="87" t="s">
        <v>148</v>
      </c>
      <c r="CH17" s="87" t="s">
        <v>148</v>
      </c>
      <c r="CI17" s="87" t="s">
        <v>148</v>
      </c>
      <c r="CJ17" s="87" t="s">
        <v>148</v>
      </c>
      <c r="CK17" s="87" t="s">
        <v>148</v>
      </c>
      <c r="CL17" s="87" t="s">
        <v>148</v>
      </c>
      <c r="CM17" s="87" t="s">
        <v>148</v>
      </c>
      <c r="CN17" s="87" t="s">
        <v>148</v>
      </c>
      <c r="CO17" s="87" t="s">
        <v>148</v>
      </c>
      <c r="CP17" s="87" t="s">
        <v>148</v>
      </c>
      <c r="CQ17" s="87" t="s">
        <v>148</v>
      </c>
      <c r="CR17" s="87" t="s">
        <v>148</v>
      </c>
      <c r="CS17" s="87" t="s">
        <v>148</v>
      </c>
      <c r="CT17" s="87" t="s">
        <v>148</v>
      </c>
      <c r="CU17" s="83"/>
      <c r="CV17" s="83"/>
      <c r="CW17" s="87">
        <v>0</v>
      </c>
      <c r="CX17" s="87" t="s">
        <v>148</v>
      </c>
      <c r="CY17" s="87" t="s">
        <v>148</v>
      </c>
      <c r="CZ17" s="87" t="s">
        <v>148</v>
      </c>
      <c r="DA17" s="87" t="s">
        <v>148</v>
      </c>
      <c r="DB17" s="87" t="s">
        <v>148</v>
      </c>
      <c r="DC17" s="87" t="s">
        <v>148</v>
      </c>
      <c r="DD17" s="87" t="s">
        <v>148</v>
      </c>
      <c r="DE17" s="87" t="s">
        <v>148</v>
      </c>
      <c r="DF17" s="87" t="s">
        <v>148</v>
      </c>
      <c r="DG17" s="87" t="s">
        <v>148</v>
      </c>
      <c r="DH17" s="87" t="s">
        <v>148</v>
      </c>
      <c r="DI17" s="87" t="s">
        <v>148</v>
      </c>
      <c r="DJ17" s="87" t="s">
        <v>148</v>
      </c>
      <c r="DK17" s="87" t="s">
        <v>148</v>
      </c>
      <c r="DL17" s="87" t="s">
        <v>148</v>
      </c>
      <c r="DM17" s="87" t="s">
        <v>148</v>
      </c>
      <c r="DN17" s="87" t="s">
        <v>148</v>
      </c>
      <c r="DO17" s="87" t="s">
        <v>148</v>
      </c>
      <c r="DP17" s="87" t="s">
        <v>148</v>
      </c>
      <c r="DQ17" s="87" t="s">
        <v>148</v>
      </c>
      <c r="DR17" s="87" t="s">
        <v>148</v>
      </c>
      <c r="DS17" s="87" t="s">
        <v>148</v>
      </c>
      <c r="DT17" s="87" t="s">
        <v>148</v>
      </c>
      <c r="DU17" s="87" t="s">
        <v>148</v>
      </c>
      <c r="DV17" s="87" t="s">
        <v>148</v>
      </c>
      <c r="DW17" s="87" t="s">
        <v>148</v>
      </c>
      <c r="DX17" s="87" t="s">
        <v>148</v>
      </c>
      <c r="DY17" s="87" t="s">
        <v>148</v>
      </c>
      <c r="DZ17" s="87" t="s">
        <v>148</v>
      </c>
      <c r="EA17" s="87" t="s">
        <v>148</v>
      </c>
      <c r="EB17" s="87" t="s">
        <v>148</v>
      </c>
      <c r="EC17" s="87" t="s">
        <v>148</v>
      </c>
      <c r="ED17" s="87" t="s">
        <v>148</v>
      </c>
      <c r="EE17" s="87" t="s">
        <v>148</v>
      </c>
      <c r="EF17" s="87" t="s">
        <v>148</v>
      </c>
      <c r="EG17" s="87" t="s">
        <v>148</v>
      </c>
      <c r="EH17" s="87" t="s">
        <v>148</v>
      </c>
      <c r="EI17" s="87" t="s">
        <v>148</v>
      </c>
      <c r="EJ17" s="83"/>
      <c r="EK17" s="83"/>
      <c r="EL17" s="83"/>
      <c r="EM17" s="83"/>
      <c r="EN17" s="83"/>
      <c r="EO17" s="83"/>
      <c r="EP17" s="83"/>
      <c r="EQ17" s="83"/>
      <c r="ER17" s="83"/>
      <c r="ES17" s="83"/>
    </row>
    <row r="18" spans="1:149" s="46" customFormat="1" ht="15.75" hidden="1" thickBot="1" x14ac:dyDescent="0.3">
      <c r="A18" s="88">
        <v>7</v>
      </c>
      <c r="B18" s="131" t="s">
        <v>30</v>
      </c>
      <c r="C18" s="9" t="s">
        <v>30</v>
      </c>
      <c r="D18" s="5" t="s">
        <v>31</v>
      </c>
      <c r="E18" s="5" t="s">
        <v>47</v>
      </c>
      <c r="F18" s="132"/>
      <c r="G18" s="79">
        <f t="shared" si="0"/>
        <v>471750</v>
      </c>
      <c r="H18" s="79">
        <f t="shared" si="1"/>
        <v>37479</v>
      </c>
      <c r="I18" s="79">
        <f t="shared" si="2"/>
        <v>224339</v>
      </c>
      <c r="J18" s="79">
        <f t="shared" si="3"/>
        <v>247411</v>
      </c>
      <c r="K18" s="37">
        <v>19189</v>
      </c>
      <c r="L18" s="37">
        <v>18290</v>
      </c>
      <c r="M18" s="37">
        <v>38410</v>
      </c>
      <c r="N18" s="37">
        <v>18460</v>
      </c>
      <c r="O18" s="37">
        <v>38732</v>
      </c>
      <c r="P18" s="37">
        <v>97358</v>
      </c>
      <c r="Q18" s="37">
        <v>31379</v>
      </c>
      <c r="R18" s="37">
        <v>38135</v>
      </c>
      <c r="S18" s="37">
        <v>19834</v>
      </c>
      <c r="T18" s="37">
        <v>46179</v>
      </c>
      <c r="U18" s="37">
        <v>106465</v>
      </c>
      <c r="V18" s="37">
        <v>36798</v>
      </c>
      <c r="W18" s="93"/>
      <c r="X18" s="37">
        <v>15617</v>
      </c>
      <c r="Y18" s="37">
        <v>16944</v>
      </c>
      <c r="Z18" s="37">
        <v>14389</v>
      </c>
      <c r="AA18" s="37">
        <v>15881</v>
      </c>
      <c r="AB18" s="37">
        <v>15226</v>
      </c>
      <c r="AC18" s="37">
        <v>17545</v>
      </c>
      <c r="AD18" s="37">
        <v>19098</v>
      </c>
      <c r="AE18" s="37">
        <v>18949</v>
      </c>
      <c r="AF18" s="37">
        <v>17947</v>
      </c>
      <c r="AG18" s="37">
        <v>16309</v>
      </c>
      <c r="AH18" s="37">
        <v>13070</v>
      </c>
      <c r="AI18" s="37">
        <v>11985</v>
      </c>
      <c r="AJ18" s="37">
        <v>9713</v>
      </c>
      <c r="AK18" s="37">
        <v>7087</v>
      </c>
      <c r="AL18" s="37">
        <v>6074</v>
      </c>
      <c r="AM18" s="37">
        <v>4223</v>
      </c>
      <c r="AN18" s="37">
        <v>4282</v>
      </c>
      <c r="AO18" s="6">
        <v>14769</v>
      </c>
      <c r="AP18" s="6">
        <v>17087</v>
      </c>
      <c r="AQ18" s="6">
        <v>15444</v>
      </c>
      <c r="AR18" s="6">
        <v>17214</v>
      </c>
      <c r="AS18" s="6">
        <v>17400</v>
      </c>
      <c r="AT18" s="6">
        <v>22234</v>
      </c>
      <c r="AU18" s="6">
        <v>21414</v>
      </c>
      <c r="AV18" s="6">
        <v>19456</v>
      </c>
      <c r="AW18" s="6">
        <v>19226</v>
      </c>
      <c r="AX18" s="6">
        <v>17748</v>
      </c>
      <c r="AY18" s="6">
        <v>15346</v>
      </c>
      <c r="AZ18" s="6">
        <v>13275</v>
      </c>
      <c r="BA18" s="6">
        <v>10964</v>
      </c>
      <c r="BB18" s="6">
        <v>8832</v>
      </c>
      <c r="BC18" s="6">
        <v>7060</v>
      </c>
      <c r="BD18" s="6">
        <v>4555</v>
      </c>
      <c r="BE18" s="6">
        <v>5387</v>
      </c>
      <c r="BF18" s="86"/>
      <c r="BG18" s="82">
        <v>230499</v>
      </c>
      <c r="BH18" s="82">
        <v>3021</v>
      </c>
      <c r="BI18" s="82">
        <v>2991</v>
      </c>
      <c r="BJ18" s="82">
        <v>3189</v>
      </c>
      <c r="BK18" s="82">
        <v>3479</v>
      </c>
      <c r="BL18" s="82">
        <v>3647</v>
      </c>
      <c r="BM18" s="82">
        <v>3837</v>
      </c>
      <c r="BN18" s="82">
        <v>4059</v>
      </c>
      <c r="BO18" s="82">
        <v>4081</v>
      </c>
      <c r="BP18" s="82">
        <v>4016</v>
      </c>
      <c r="BQ18" s="82">
        <v>3927</v>
      </c>
      <c r="BR18" s="82">
        <v>3880</v>
      </c>
      <c r="BS18" s="82">
        <v>3784</v>
      </c>
      <c r="BT18" s="82">
        <v>3998</v>
      </c>
      <c r="BU18" s="82">
        <v>3733</v>
      </c>
      <c r="BV18" s="82">
        <v>3464</v>
      </c>
      <c r="BW18" s="82">
        <v>3541</v>
      </c>
      <c r="BX18" s="82">
        <v>3599</v>
      </c>
      <c r="BY18" s="82">
        <v>3548</v>
      </c>
      <c r="BZ18" s="82">
        <v>3313</v>
      </c>
      <c r="CA18" s="82">
        <v>3250</v>
      </c>
      <c r="CB18" s="82">
        <v>17442</v>
      </c>
      <c r="CC18" s="82">
        <v>20747</v>
      </c>
      <c r="CD18" s="82">
        <v>20330</v>
      </c>
      <c r="CE18" s="82">
        <v>19094</v>
      </c>
      <c r="CF18" s="82">
        <v>17033</v>
      </c>
      <c r="CG18" s="82">
        <v>15099</v>
      </c>
      <c r="CH18" s="82">
        <v>11996</v>
      </c>
      <c r="CI18" s="82">
        <v>10070</v>
      </c>
      <c r="CJ18" s="82">
        <v>8156</v>
      </c>
      <c r="CK18" s="82">
        <v>6683</v>
      </c>
      <c r="CL18" s="82">
        <v>4678</v>
      </c>
      <c r="CM18" s="82">
        <v>3095</v>
      </c>
      <c r="CN18" s="82">
        <v>1898</v>
      </c>
      <c r="CO18" s="82">
        <v>1821</v>
      </c>
      <c r="CP18" s="82">
        <v>170</v>
      </c>
      <c r="CQ18" s="82">
        <v>1444</v>
      </c>
      <c r="CR18" s="82">
        <v>1577</v>
      </c>
      <c r="CS18" s="82">
        <v>3574</v>
      </c>
      <c r="CT18" s="82">
        <v>11321</v>
      </c>
      <c r="CU18" s="83"/>
      <c r="CV18" s="83"/>
      <c r="CW18" s="82">
        <v>235997</v>
      </c>
      <c r="CX18" s="82">
        <v>3126</v>
      </c>
      <c r="CY18" s="82">
        <v>3003</v>
      </c>
      <c r="CZ18" s="82">
        <v>3420</v>
      </c>
      <c r="DA18" s="82">
        <v>3570</v>
      </c>
      <c r="DB18" s="82">
        <v>3891</v>
      </c>
      <c r="DC18" s="82">
        <v>4014</v>
      </c>
      <c r="DD18" s="82">
        <v>4142</v>
      </c>
      <c r="DE18" s="82">
        <v>4202</v>
      </c>
      <c r="DF18" s="82">
        <v>4166</v>
      </c>
      <c r="DG18" s="82">
        <v>4133</v>
      </c>
      <c r="DH18" s="82">
        <v>3977</v>
      </c>
      <c r="DI18" s="82">
        <v>3932</v>
      </c>
      <c r="DJ18" s="82">
        <v>4036</v>
      </c>
      <c r="DK18" s="82">
        <v>3956</v>
      </c>
      <c r="DL18" s="82">
        <v>3652</v>
      </c>
      <c r="DM18" s="82">
        <v>3600</v>
      </c>
      <c r="DN18" s="82">
        <v>3780</v>
      </c>
      <c r="DO18" s="82">
        <v>3757</v>
      </c>
      <c r="DP18" s="82">
        <v>3345</v>
      </c>
      <c r="DQ18" s="82">
        <v>3353</v>
      </c>
      <c r="DR18" s="82">
        <v>18091</v>
      </c>
      <c r="DS18" s="82">
        <v>22050</v>
      </c>
      <c r="DT18" s="82">
        <v>21763</v>
      </c>
      <c r="DU18" s="82">
        <v>20062</v>
      </c>
      <c r="DV18" s="82">
        <v>17789</v>
      </c>
      <c r="DW18" s="82">
        <v>15411</v>
      </c>
      <c r="DX18" s="82">
        <v>12004</v>
      </c>
      <c r="DY18" s="82">
        <v>9918</v>
      </c>
      <c r="DZ18" s="82">
        <v>7635</v>
      </c>
      <c r="EA18" s="82">
        <v>5943</v>
      </c>
      <c r="EB18" s="82">
        <v>4431</v>
      </c>
      <c r="EC18" s="82">
        <v>2865</v>
      </c>
      <c r="ED18" s="82">
        <v>1716</v>
      </c>
      <c r="EE18" s="82">
        <v>1264</v>
      </c>
      <c r="EF18" s="82">
        <v>191</v>
      </c>
      <c r="EG18" s="82">
        <v>1452</v>
      </c>
      <c r="EH18" s="82">
        <v>1674</v>
      </c>
      <c r="EI18" s="82">
        <v>3698</v>
      </c>
      <c r="EJ18" s="83"/>
      <c r="EK18" s="83"/>
      <c r="EL18" s="83"/>
      <c r="EM18" s="83"/>
      <c r="EN18" s="83"/>
      <c r="EO18" s="83"/>
      <c r="EP18" s="83"/>
      <c r="EQ18" s="83"/>
      <c r="ER18" s="83"/>
      <c r="ES18" s="83"/>
    </row>
    <row r="19" spans="1:149" s="46" customFormat="1" hidden="1" x14ac:dyDescent="0.25">
      <c r="A19" s="88">
        <v>8</v>
      </c>
      <c r="B19" s="147" t="s">
        <v>36</v>
      </c>
      <c r="C19" s="23" t="s">
        <v>36</v>
      </c>
      <c r="D19" s="60">
        <v>5918</v>
      </c>
      <c r="E19" s="52" t="s">
        <v>48</v>
      </c>
      <c r="F19" s="135" t="s">
        <v>49</v>
      </c>
      <c r="G19" s="79">
        <f t="shared" si="0"/>
        <v>42067</v>
      </c>
      <c r="H19" s="79">
        <f t="shared" si="1"/>
        <v>3378</v>
      </c>
      <c r="I19" s="79">
        <f t="shared" si="2"/>
        <v>20024</v>
      </c>
      <c r="J19" s="79">
        <f t="shared" si="3"/>
        <v>22043</v>
      </c>
      <c r="K19" s="174">
        <v>1723</v>
      </c>
      <c r="L19" s="175">
        <v>1655</v>
      </c>
      <c r="M19" s="174">
        <v>3403</v>
      </c>
      <c r="N19" s="174">
        <v>1648</v>
      </c>
      <c r="O19" s="174">
        <v>3412</v>
      </c>
      <c r="P19" s="174">
        <v>8525</v>
      </c>
      <c r="Q19" s="174">
        <v>3036</v>
      </c>
      <c r="R19" s="175">
        <v>3371</v>
      </c>
      <c r="S19" s="175">
        <v>1778</v>
      </c>
      <c r="T19" s="175">
        <v>4115</v>
      </c>
      <c r="U19" s="175">
        <v>9309</v>
      </c>
      <c r="V19" s="175">
        <v>3470</v>
      </c>
      <c r="W19" s="134"/>
      <c r="X19" s="174">
        <v>1414</v>
      </c>
      <c r="Y19" s="174">
        <v>1480</v>
      </c>
      <c r="Z19" s="174">
        <v>1265</v>
      </c>
      <c r="AA19" s="174">
        <v>1437</v>
      </c>
      <c r="AB19" s="174">
        <v>1356</v>
      </c>
      <c r="AC19" s="174">
        <v>1511</v>
      </c>
      <c r="AD19" s="174">
        <v>1604</v>
      </c>
      <c r="AE19" s="174">
        <v>1589</v>
      </c>
      <c r="AF19" s="174">
        <v>1512</v>
      </c>
      <c r="AG19" s="174">
        <v>1417</v>
      </c>
      <c r="AH19" s="174">
        <v>1223</v>
      </c>
      <c r="AI19" s="174">
        <v>1180</v>
      </c>
      <c r="AJ19" s="174">
        <v>1000</v>
      </c>
      <c r="AK19" s="174">
        <v>706</v>
      </c>
      <c r="AL19" s="174">
        <v>550</v>
      </c>
      <c r="AM19" s="174">
        <v>368</v>
      </c>
      <c r="AN19" s="174">
        <v>412</v>
      </c>
      <c r="AO19" s="176">
        <v>1349</v>
      </c>
      <c r="AP19" s="176">
        <v>1472</v>
      </c>
      <c r="AQ19" s="176">
        <v>1365</v>
      </c>
      <c r="AR19" s="176">
        <v>1564</v>
      </c>
      <c r="AS19" s="176">
        <v>1561</v>
      </c>
      <c r="AT19" s="176">
        <v>1953</v>
      </c>
      <c r="AU19" s="176">
        <v>1808</v>
      </c>
      <c r="AV19" s="176">
        <v>1653</v>
      </c>
      <c r="AW19" s="176">
        <v>1613</v>
      </c>
      <c r="AX19" s="176">
        <v>1525</v>
      </c>
      <c r="AY19" s="176">
        <v>1413</v>
      </c>
      <c r="AZ19" s="176">
        <v>1297</v>
      </c>
      <c r="BA19" s="176">
        <v>1072</v>
      </c>
      <c r="BB19" s="176">
        <v>821</v>
      </c>
      <c r="BC19" s="176">
        <v>620</v>
      </c>
      <c r="BD19" s="176">
        <v>402</v>
      </c>
      <c r="BE19" s="176">
        <v>555</v>
      </c>
      <c r="BF19" s="86"/>
      <c r="BG19" s="87">
        <v>21295</v>
      </c>
      <c r="BH19" s="87">
        <v>274</v>
      </c>
      <c r="BI19" s="87">
        <v>266</v>
      </c>
      <c r="BJ19" s="87">
        <v>286</v>
      </c>
      <c r="BK19" s="87">
        <v>296</v>
      </c>
      <c r="BL19" s="87">
        <v>317</v>
      </c>
      <c r="BM19" s="87">
        <v>332</v>
      </c>
      <c r="BN19" s="87">
        <v>381</v>
      </c>
      <c r="BO19" s="87">
        <v>369</v>
      </c>
      <c r="BP19" s="87">
        <v>350</v>
      </c>
      <c r="BQ19" s="87">
        <v>357</v>
      </c>
      <c r="BR19" s="87">
        <v>353</v>
      </c>
      <c r="BS19" s="87">
        <v>350</v>
      </c>
      <c r="BT19" s="87">
        <v>372</v>
      </c>
      <c r="BU19" s="87">
        <v>351</v>
      </c>
      <c r="BV19" s="87">
        <v>322</v>
      </c>
      <c r="BW19" s="87">
        <v>339</v>
      </c>
      <c r="BX19" s="87">
        <v>334</v>
      </c>
      <c r="BY19" s="87">
        <v>336</v>
      </c>
      <c r="BZ19" s="87">
        <v>323</v>
      </c>
      <c r="CA19" s="87">
        <v>307</v>
      </c>
      <c r="CB19" s="87">
        <v>1637</v>
      </c>
      <c r="CC19" s="87">
        <v>1910</v>
      </c>
      <c r="CD19" s="87">
        <v>1802</v>
      </c>
      <c r="CE19" s="87">
        <v>1700</v>
      </c>
      <c r="CF19" s="87">
        <v>1499</v>
      </c>
      <c r="CG19" s="87">
        <v>1359</v>
      </c>
      <c r="CH19" s="87">
        <v>1154</v>
      </c>
      <c r="CI19" s="87">
        <v>1025</v>
      </c>
      <c r="CJ19" s="87">
        <v>831</v>
      </c>
      <c r="CK19" s="87">
        <v>648</v>
      </c>
      <c r="CL19" s="87">
        <v>430</v>
      </c>
      <c r="CM19" s="87">
        <v>286</v>
      </c>
      <c r="CN19" s="87">
        <v>196</v>
      </c>
      <c r="CO19" s="87">
        <v>203</v>
      </c>
      <c r="CP19" s="87">
        <v>16</v>
      </c>
      <c r="CQ19" s="87">
        <v>127</v>
      </c>
      <c r="CR19" s="87">
        <v>148</v>
      </c>
      <c r="CS19" s="87">
        <v>321</v>
      </c>
      <c r="CT19" s="87">
        <v>1024</v>
      </c>
      <c r="CU19" s="83"/>
      <c r="CV19" s="83"/>
      <c r="CW19" s="87">
        <v>21704</v>
      </c>
      <c r="CX19" s="87">
        <v>284</v>
      </c>
      <c r="CY19" s="87">
        <v>271</v>
      </c>
      <c r="CZ19" s="87">
        <v>304</v>
      </c>
      <c r="DA19" s="87">
        <v>301</v>
      </c>
      <c r="DB19" s="87">
        <v>344</v>
      </c>
      <c r="DC19" s="87">
        <v>331</v>
      </c>
      <c r="DD19" s="87">
        <v>374</v>
      </c>
      <c r="DE19" s="87">
        <v>381</v>
      </c>
      <c r="DF19" s="87">
        <v>379</v>
      </c>
      <c r="DG19" s="87">
        <v>378</v>
      </c>
      <c r="DH19" s="87">
        <v>360</v>
      </c>
      <c r="DI19" s="87">
        <v>354</v>
      </c>
      <c r="DJ19" s="87">
        <v>372</v>
      </c>
      <c r="DK19" s="87">
        <v>371</v>
      </c>
      <c r="DL19" s="87">
        <v>335</v>
      </c>
      <c r="DM19" s="87">
        <v>333</v>
      </c>
      <c r="DN19" s="87">
        <v>356</v>
      </c>
      <c r="DO19" s="87">
        <v>355</v>
      </c>
      <c r="DP19" s="87">
        <v>318</v>
      </c>
      <c r="DQ19" s="87">
        <v>318</v>
      </c>
      <c r="DR19" s="87">
        <v>1680</v>
      </c>
      <c r="DS19" s="87">
        <v>1980</v>
      </c>
      <c r="DT19" s="87">
        <v>1909</v>
      </c>
      <c r="DU19" s="87">
        <v>1761</v>
      </c>
      <c r="DV19" s="87">
        <v>1566</v>
      </c>
      <c r="DW19" s="87">
        <v>1399</v>
      </c>
      <c r="DX19" s="87">
        <v>1171</v>
      </c>
      <c r="DY19" s="87">
        <v>1014</v>
      </c>
      <c r="DZ19" s="87">
        <v>813</v>
      </c>
      <c r="EA19" s="87">
        <v>616</v>
      </c>
      <c r="EB19" s="87">
        <v>418</v>
      </c>
      <c r="EC19" s="87">
        <v>261</v>
      </c>
      <c r="ED19" s="87">
        <v>162</v>
      </c>
      <c r="EE19" s="87">
        <v>135</v>
      </c>
      <c r="EF19" s="87">
        <v>12</v>
      </c>
      <c r="EG19" s="87">
        <v>127</v>
      </c>
      <c r="EH19" s="87">
        <v>156</v>
      </c>
      <c r="EI19" s="87">
        <v>332</v>
      </c>
      <c r="EJ19" s="83"/>
      <c r="EK19" s="83"/>
      <c r="EL19" s="83"/>
      <c r="EM19" s="83"/>
      <c r="EN19" s="83"/>
      <c r="EO19" s="83"/>
      <c r="EP19" s="83"/>
      <c r="EQ19" s="83"/>
      <c r="ER19" s="83"/>
      <c r="ES19" s="83"/>
    </row>
    <row r="20" spans="1:149" s="46" customFormat="1" hidden="1" x14ac:dyDescent="0.25">
      <c r="A20" s="84">
        <v>9</v>
      </c>
      <c r="B20" s="147" t="s">
        <v>36</v>
      </c>
      <c r="C20" s="24" t="s">
        <v>36</v>
      </c>
      <c r="D20" s="59">
        <v>5965</v>
      </c>
      <c r="E20" s="50" t="s">
        <v>50</v>
      </c>
      <c r="F20" s="135" t="s">
        <v>49</v>
      </c>
      <c r="G20" s="79">
        <f t="shared" si="0"/>
        <v>20380</v>
      </c>
      <c r="H20" s="79">
        <f t="shared" si="1"/>
        <v>1638</v>
      </c>
      <c r="I20" s="79">
        <f t="shared" si="2"/>
        <v>9701</v>
      </c>
      <c r="J20" s="79">
        <f t="shared" si="3"/>
        <v>10679</v>
      </c>
      <c r="K20" s="174">
        <v>836</v>
      </c>
      <c r="L20" s="175">
        <v>802</v>
      </c>
      <c r="M20" s="174">
        <v>1650</v>
      </c>
      <c r="N20" s="174">
        <v>797</v>
      </c>
      <c r="O20" s="174">
        <v>1653</v>
      </c>
      <c r="P20" s="174">
        <v>4130</v>
      </c>
      <c r="Q20" s="174">
        <v>1471</v>
      </c>
      <c r="R20" s="175">
        <v>1633</v>
      </c>
      <c r="S20" s="175">
        <v>862</v>
      </c>
      <c r="T20" s="175">
        <v>1994</v>
      </c>
      <c r="U20" s="175">
        <v>4509</v>
      </c>
      <c r="V20" s="175">
        <v>1681</v>
      </c>
      <c r="W20" s="131"/>
      <c r="X20" s="174">
        <v>686</v>
      </c>
      <c r="Y20" s="174">
        <v>717</v>
      </c>
      <c r="Z20" s="174">
        <v>612</v>
      </c>
      <c r="AA20" s="174">
        <v>696</v>
      </c>
      <c r="AB20" s="174">
        <v>657</v>
      </c>
      <c r="AC20" s="174">
        <v>732</v>
      </c>
      <c r="AD20" s="174">
        <v>777</v>
      </c>
      <c r="AE20" s="174">
        <v>769</v>
      </c>
      <c r="AF20" s="174">
        <v>733</v>
      </c>
      <c r="AG20" s="174">
        <v>686</v>
      </c>
      <c r="AH20" s="174">
        <v>593</v>
      </c>
      <c r="AI20" s="174">
        <v>572</v>
      </c>
      <c r="AJ20" s="174">
        <v>484</v>
      </c>
      <c r="AK20" s="174">
        <v>342</v>
      </c>
      <c r="AL20" s="174">
        <v>267</v>
      </c>
      <c r="AM20" s="174">
        <v>178</v>
      </c>
      <c r="AN20" s="174">
        <v>200</v>
      </c>
      <c r="AO20" s="176">
        <v>654</v>
      </c>
      <c r="AP20" s="176">
        <v>713</v>
      </c>
      <c r="AQ20" s="176">
        <v>662</v>
      </c>
      <c r="AR20" s="176">
        <v>758</v>
      </c>
      <c r="AS20" s="176">
        <v>756</v>
      </c>
      <c r="AT20" s="176">
        <v>946</v>
      </c>
      <c r="AU20" s="176">
        <v>876</v>
      </c>
      <c r="AV20" s="176">
        <v>801</v>
      </c>
      <c r="AW20" s="176">
        <v>781</v>
      </c>
      <c r="AX20" s="176">
        <v>739</v>
      </c>
      <c r="AY20" s="176">
        <v>684</v>
      </c>
      <c r="AZ20" s="176">
        <v>628</v>
      </c>
      <c r="BA20" s="176">
        <v>519</v>
      </c>
      <c r="BB20" s="176">
        <v>398</v>
      </c>
      <c r="BC20" s="176">
        <v>300</v>
      </c>
      <c r="BD20" s="176">
        <v>195</v>
      </c>
      <c r="BE20" s="176">
        <v>269</v>
      </c>
      <c r="BF20" s="86"/>
      <c r="BG20" s="87">
        <v>10313</v>
      </c>
      <c r="BH20" s="87">
        <v>133</v>
      </c>
      <c r="BI20" s="87">
        <v>129</v>
      </c>
      <c r="BJ20" s="87">
        <v>138</v>
      </c>
      <c r="BK20" s="87">
        <v>143</v>
      </c>
      <c r="BL20" s="87">
        <v>154</v>
      </c>
      <c r="BM20" s="87">
        <v>161</v>
      </c>
      <c r="BN20" s="87">
        <v>184</v>
      </c>
      <c r="BO20" s="87">
        <v>178</v>
      </c>
      <c r="BP20" s="87">
        <v>169</v>
      </c>
      <c r="BQ20" s="87">
        <v>173</v>
      </c>
      <c r="BR20" s="87">
        <v>172</v>
      </c>
      <c r="BS20" s="87">
        <v>169</v>
      </c>
      <c r="BT20" s="87">
        <v>180</v>
      </c>
      <c r="BU20" s="87">
        <v>170</v>
      </c>
      <c r="BV20" s="87">
        <v>156</v>
      </c>
      <c r="BW20" s="87">
        <v>163</v>
      </c>
      <c r="BX20" s="87">
        <v>162</v>
      </c>
      <c r="BY20" s="87">
        <v>163</v>
      </c>
      <c r="BZ20" s="87">
        <v>157</v>
      </c>
      <c r="CA20" s="87">
        <v>149</v>
      </c>
      <c r="CB20" s="87">
        <v>793</v>
      </c>
      <c r="CC20" s="87">
        <v>924</v>
      </c>
      <c r="CD20" s="87">
        <v>872</v>
      </c>
      <c r="CE20" s="87">
        <v>824</v>
      </c>
      <c r="CF20" s="87">
        <v>726</v>
      </c>
      <c r="CG20" s="87">
        <v>659</v>
      </c>
      <c r="CH20" s="87">
        <v>559</v>
      </c>
      <c r="CI20" s="87">
        <v>497</v>
      </c>
      <c r="CJ20" s="87">
        <v>402</v>
      </c>
      <c r="CK20" s="87">
        <v>314</v>
      </c>
      <c r="CL20" s="87">
        <v>208</v>
      </c>
      <c r="CM20" s="87">
        <v>139</v>
      </c>
      <c r="CN20" s="87">
        <v>94</v>
      </c>
      <c r="CO20" s="87">
        <v>99</v>
      </c>
      <c r="CP20" s="87">
        <v>7</v>
      </c>
      <c r="CQ20" s="87">
        <v>61</v>
      </c>
      <c r="CR20" s="87">
        <v>72</v>
      </c>
      <c r="CS20" s="87">
        <v>156</v>
      </c>
      <c r="CT20" s="87">
        <v>495</v>
      </c>
      <c r="CU20" s="83"/>
      <c r="CV20" s="83"/>
      <c r="CW20" s="87">
        <v>10514</v>
      </c>
      <c r="CX20" s="87">
        <v>137</v>
      </c>
      <c r="CY20" s="87">
        <v>131</v>
      </c>
      <c r="CZ20" s="87">
        <v>147</v>
      </c>
      <c r="DA20" s="87">
        <v>146</v>
      </c>
      <c r="DB20" s="87">
        <v>166</v>
      </c>
      <c r="DC20" s="87">
        <v>161</v>
      </c>
      <c r="DD20" s="87">
        <v>182</v>
      </c>
      <c r="DE20" s="87">
        <v>185</v>
      </c>
      <c r="DF20" s="87">
        <v>185</v>
      </c>
      <c r="DG20" s="87">
        <v>183</v>
      </c>
      <c r="DH20" s="87">
        <v>173</v>
      </c>
      <c r="DI20" s="87">
        <v>172</v>
      </c>
      <c r="DJ20" s="87">
        <v>181</v>
      </c>
      <c r="DK20" s="87">
        <v>179</v>
      </c>
      <c r="DL20" s="87">
        <v>161</v>
      </c>
      <c r="DM20" s="87">
        <v>162</v>
      </c>
      <c r="DN20" s="87">
        <v>173</v>
      </c>
      <c r="DO20" s="87">
        <v>171</v>
      </c>
      <c r="DP20" s="87">
        <v>154</v>
      </c>
      <c r="DQ20" s="87">
        <v>154</v>
      </c>
      <c r="DR20" s="87">
        <v>814</v>
      </c>
      <c r="DS20" s="87">
        <v>961</v>
      </c>
      <c r="DT20" s="87">
        <v>925</v>
      </c>
      <c r="DU20" s="87">
        <v>852</v>
      </c>
      <c r="DV20" s="87">
        <v>759</v>
      </c>
      <c r="DW20" s="87">
        <v>677</v>
      </c>
      <c r="DX20" s="87">
        <v>566</v>
      </c>
      <c r="DY20" s="87">
        <v>491</v>
      </c>
      <c r="DZ20" s="87">
        <v>395</v>
      </c>
      <c r="EA20" s="87">
        <v>298</v>
      </c>
      <c r="EB20" s="87">
        <v>203</v>
      </c>
      <c r="EC20" s="87">
        <v>126</v>
      </c>
      <c r="ED20" s="87">
        <v>79</v>
      </c>
      <c r="EE20" s="87">
        <v>65</v>
      </c>
      <c r="EF20" s="87">
        <v>7</v>
      </c>
      <c r="EG20" s="87">
        <v>62</v>
      </c>
      <c r="EH20" s="87">
        <v>75</v>
      </c>
      <c r="EI20" s="87">
        <v>161</v>
      </c>
      <c r="EJ20" s="83"/>
      <c r="EK20" s="83"/>
      <c r="EL20" s="83"/>
      <c r="EM20" s="83"/>
      <c r="EN20" s="83"/>
      <c r="EO20" s="83"/>
      <c r="EP20" s="83"/>
      <c r="EQ20" s="83"/>
      <c r="ER20" s="83"/>
      <c r="ES20" s="83"/>
    </row>
    <row r="21" spans="1:149" s="46" customFormat="1" hidden="1" x14ac:dyDescent="0.25">
      <c r="A21" s="88">
        <v>10</v>
      </c>
      <c r="B21" s="147" t="s">
        <v>36</v>
      </c>
      <c r="C21" s="24" t="s">
        <v>36</v>
      </c>
      <c r="D21" s="59">
        <v>5923</v>
      </c>
      <c r="E21" s="50" t="s">
        <v>51</v>
      </c>
      <c r="F21" s="135" t="s">
        <v>49</v>
      </c>
      <c r="G21" s="79">
        <f t="shared" si="0"/>
        <v>24990</v>
      </c>
      <c r="H21" s="79">
        <f t="shared" si="1"/>
        <v>2007</v>
      </c>
      <c r="I21" s="79">
        <f t="shared" si="2"/>
        <v>11894</v>
      </c>
      <c r="J21" s="79">
        <f t="shared" si="3"/>
        <v>13096</v>
      </c>
      <c r="K21" s="174">
        <v>1023</v>
      </c>
      <c r="L21" s="175">
        <v>984</v>
      </c>
      <c r="M21" s="174">
        <v>2020</v>
      </c>
      <c r="N21" s="174">
        <v>980</v>
      </c>
      <c r="O21" s="174">
        <v>2027</v>
      </c>
      <c r="P21" s="174">
        <v>5064</v>
      </c>
      <c r="Q21" s="174">
        <v>1803</v>
      </c>
      <c r="R21" s="175">
        <v>2004</v>
      </c>
      <c r="S21" s="175">
        <v>1055</v>
      </c>
      <c r="T21" s="175">
        <v>2445</v>
      </c>
      <c r="U21" s="175">
        <v>5530</v>
      </c>
      <c r="V21" s="175">
        <v>2062</v>
      </c>
      <c r="W21" s="131"/>
      <c r="X21" s="174">
        <v>840</v>
      </c>
      <c r="Y21" s="174">
        <v>878</v>
      </c>
      <c r="Z21" s="174">
        <v>752</v>
      </c>
      <c r="AA21" s="174">
        <v>854</v>
      </c>
      <c r="AB21" s="174">
        <v>805</v>
      </c>
      <c r="AC21" s="174">
        <v>898</v>
      </c>
      <c r="AD21" s="174">
        <v>953</v>
      </c>
      <c r="AE21" s="174">
        <v>944</v>
      </c>
      <c r="AF21" s="174">
        <v>898</v>
      </c>
      <c r="AG21" s="174">
        <v>841</v>
      </c>
      <c r="AH21" s="174">
        <v>727</v>
      </c>
      <c r="AI21" s="174">
        <v>701</v>
      </c>
      <c r="AJ21" s="174">
        <v>594</v>
      </c>
      <c r="AK21" s="174">
        <v>419</v>
      </c>
      <c r="AL21" s="174">
        <v>327</v>
      </c>
      <c r="AM21" s="174">
        <v>219</v>
      </c>
      <c r="AN21" s="174">
        <v>244</v>
      </c>
      <c r="AO21" s="176">
        <v>802</v>
      </c>
      <c r="AP21" s="176">
        <v>875</v>
      </c>
      <c r="AQ21" s="176">
        <v>811</v>
      </c>
      <c r="AR21" s="176">
        <v>928</v>
      </c>
      <c r="AS21" s="176">
        <v>928</v>
      </c>
      <c r="AT21" s="176">
        <v>1160</v>
      </c>
      <c r="AU21" s="176">
        <v>1074</v>
      </c>
      <c r="AV21" s="176">
        <v>982</v>
      </c>
      <c r="AW21" s="176">
        <v>958</v>
      </c>
      <c r="AX21" s="176">
        <v>906</v>
      </c>
      <c r="AY21" s="176">
        <v>839</v>
      </c>
      <c r="AZ21" s="176">
        <v>771</v>
      </c>
      <c r="BA21" s="176">
        <v>637</v>
      </c>
      <c r="BB21" s="176">
        <v>488</v>
      </c>
      <c r="BC21" s="176">
        <v>368</v>
      </c>
      <c r="BD21" s="176">
        <v>239</v>
      </c>
      <c r="BE21" s="176">
        <v>330</v>
      </c>
      <c r="BF21" s="86"/>
      <c r="BG21" s="87">
        <v>12648</v>
      </c>
      <c r="BH21" s="87">
        <v>163</v>
      </c>
      <c r="BI21" s="87">
        <v>159</v>
      </c>
      <c r="BJ21" s="87">
        <v>170</v>
      </c>
      <c r="BK21" s="87">
        <v>176</v>
      </c>
      <c r="BL21" s="87">
        <v>189</v>
      </c>
      <c r="BM21" s="87">
        <v>197</v>
      </c>
      <c r="BN21" s="87">
        <v>226</v>
      </c>
      <c r="BO21" s="87">
        <v>219</v>
      </c>
      <c r="BP21" s="87">
        <v>207</v>
      </c>
      <c r="BQ21" s="87">
        <v>212</v>
      </c>
      <c r="BR21" s="87">
        <v>210</v>
      </c>
      <c r="BS21" s="87">
        <v>207</v>
      </c>
      <c r="BT21" s="87">
        <v>220</v>
      </c>
      <c r="BU21" s="87">
        <v>208</v>
      </c>
      <c r="BV21" s="87">
        <v>191</v>
      </c>
      <c r="BW21" s="87">
        <v>200</v>
      </c>
      <c r="BX21" s="87">
        <v>198</v>
      </c>
      <c r="BY21" s="87">
        <v>200</v>
      </c>
      <c r="BZ21" s="87">
        <v>192</v>
      </c>
      <c r="CA21" s="87">
        <v>182</v>
      </c>
      <c r="CB21" s="87">
        <v>973</v>
      </c>
      <c r="CC21" s="87">
        <v>1133</v>
      </c>
      <c r="CD21" s="87">
        <v>1070</v>
      </c>
      <c r="CE21" s="87">
        <v>1010</v>
      </c>
      <c r="CF21" s="87">
        <v>891</v>
      </c>
      <c r="CG21" s="87">
        <v>808</v>
      </c>
      <c r="CH21" s="87">
        <v>686</v>
      </c>
      <c r="CI21" s="87">
        <v>609</v>
      </c>
      <c r="CJ21" s="87">
        <v>494</v>
      </c>
      <c r="CK21" s="87">
        <v>386</v>
      </c>
      <c r="CL21" s="87">
        <v>256</v>
      </c>
      <c r="CM21" s="87">
        <v>170</v>
      </c>
      <c r="CN21" s="87">
        <v>115</v>
      </c>
      <c r="CO21" s="87">
        <v>121</v>
      </c>
      <c r="CP21" s="87">
        <v>9</v>
      </c>
      <c r="CQ21" s="87">
        <v>75</v>
      </c>
      <c r="CR21" s="87">
        <v>88</v>
      </c>
      <c r="CS21" s="87">
        <v>191</v>
      </c>
      <c r="CT21" s="87">
        <v>608</v>
      </c>
      <c r="CU21" s="83"/>
      <c r="CV21" s="83"/>
      <c r="CW21" s="87">
        <v>12894</v>
      </c>
      <c r="CX21" s="87">
        <v>168</v>
      </c>
      <c r="CY21" s="87">
        <v>160</v>
      </c>
      <c r="CZ21" s="87">
        <v>179</v>
      </c>
      <c r="DA21" s="87">
        <v>178</v>
      </c>
      <c r="DB21" s="87">
        <v>203</v>
      </c>
      <c r="DC21" s="87">
        <v>198</v>
      </c>
      <c r="DD21" s="87">
        <v>223</v>
      </c>
      <c r="DE21" s="87">
        <v>226</v>
      </c>
      <c r="DF21" s="87">
        <v>227</v>
      </c>
      <c r="DG21" s="87">
        <v>225</v>
      </c>
      <c r="DH21" s="87">
        <v>214</v>
      </c>
      <c r="DI21" s="87">
        <v>211</v>
      </c>
      <c r="DJ21" s="87">
        <v>223</v>
      </c>
      <c r="DK21" s="87">
        <v>220</v>
      </c>
      <c r="DL21" s="87">
        <v>198</v>
      </c>
      <c r="DM21" s="87">
        <v>199</v>
      </c>
      <c r="DN21" s="87">
        <v>212</v>
      </c>
      <c r="DO21" s="87">
        <v>210</v>
      </c>
      <c r="DP21" s="87">
        <v>190</v>
      </c>
      <c r="DQ21" s="87">
        <v>190</v>
      </c>
      <c r="DR21" s="87">
        <v>997</v>
      </c>
      <c r="DS21" s="87">
        <v>1178</v>
      </c>
      <c r="DT21" s="87">
        <v>1134</v>
      </c>
      <c r="DU21" s="87">
        <v>1045</v>
      </c>
      <c r="DV21" s="87">
        <v>930</v>
      </c>
      <c r="DW21" s="87">
        <v>830</v>
      </c>
      <c r="DX21" s="87">
        <v>694</v>
      </c>
      <c r="DY21" s="87">
        <v>603</v>
      </c>
      <c r="DZ21" s="87">
        <v>483</v>
      </c>
      <c r="EA21" s="87">
        <v>365</v>
      </c>
      <c r="EB21" s="87">
        <v>248</v>
      </c>
      <c r="EC21" s="87">
        <v>155</v>
      </c>
      <c r="ED21" s="87">
        <v>98</v>
      </c>
      <c r="EE21" s="87">
        <v>80</v>
      </c>
      <c r="EF21" s="87">
        <v>8</v>
      </c>
      <c r="EG21" s="87">
        <v>76</v>
      </c>
      <c r="EH21" s="87">
        <v>92</v>
      </c>
      <c r="EI21" s="87">
        <v>197</v>
      </c>
      <c r="EJ21" s="83"/>
      <c r="EK21" s="83"/>
      <c r="EL21" s="83"/>
      <c r="EM21" s="83"/>
      <c r="EN21" s="83"/>
      <c r="EO21" s="83"/>
      <c r="EP21" s="83"/>
      <c r="EQ21" s="83"/>
      <c r="ER21" s="83"/>
      <c r="ES21" s="83"/>
    </row>
    <row r="22" spans="1:149" s="46" customFormat="1" hidden="1" x14ac:dyDescent="0.25">
      <c r="A22" s="88">
        <v>11</v>
      </c>
      <c r="B22" s="147" t="s">
        <v>36</v>
      </c>
      <c r="C22" s="24" t="s">
        <v>36</v>
      </c>
      <c r="D22" s="59">
        <v>5919</v>
      </c>
      <c r="E22" s="50" t="s">
        <v>52</v>
      </c>
      <c r="F22" s="135" t="s">
        <v>49</v>
      </c>
      <c r="G22" s="79">
        <f t="shared" si="0"/>
        <v>16179</v>
      </c>
      <c r="H22" s="79">
        <f t="shared" si="1"/>
        <v>1300</v>
      </c>
      <c r="I22" s="79">
        <f t="shared" si="2"/>
        <v>7701</v>
      </c>
      <c r="J22" s="79">
        <f t="shared" si="3"/>
        <v>8478</v>
      </c>
      <c r="K22" s="174">
        <v>662</v>
      </c>
      <c r="L22" s="175">
        <v>638</v>
      </c>
      <c r="M22" s="174">
        <v>1307</v>
      </c>
      <c r="N22" s="174">
        <v>633</v>
      </c>
      <c r="O22" s="174">
        <v>1313</v>
      </c>
      <c r="P22" s="174">
        <v>3280</v>
      </c>
      <c r="Q22" s="174">
        <v>1168</v>
      </c>
      <c r="R22" s="175">
        <v>1298</v>
      </c>
      <c r="S22" s="175">
        <v>685</v>
      </c>
      <c r="T22" s="175">
        <v>1582</v>
      </c>
      <c r="U22" s="175">
        <v>3579</v>
      </c>
      <c r="V22" s="175">
        <v>1334</v>
      </c>
      <c r="W22" s="131"/>
      <c r="X22" s="174">
        <v>543</v>
      </c>
      <c r="Y22" s="174">
        <v>569</v>
      </c>
      <c r="Z22" s="174">
        <v>485</v>
      </c>
      <c r="AA22" s="174">
        <v>553</v>
      </c>
      <c r="AB22" s="174">
        <v>522</v>
      </c>
      <c r="AC22" s="174">
        <v>581</v>
      </c>
      <c r="AD22" s="174">
        <v>617</v>
      </c>
      <c r="AE22" s="174">
        <v>611</v>
      </c>
      <c r="AF22" s="174">
        <v>582</v>
      </c>
      <c r="AG22" s="174">
        <v>545</v>
      </c>
      <c r="AH22" s="174">
        <v>471</v>
      </c>
      <c r="AI22" s="174">
        <v>454</v>
      </c>
      <c r="AJ22" s="174">
        <v>385</v>
      </c>
      <c r="AK22" s="174">
        <v>271</v>
      </c>
      <c r="AL22" s="174">
        <v>212</v>
      </c>
      <c r="AM22" s="174">
        <v>141</v>
      </c>
      <c r="AN22" s="174">
        <v>159</v>
      </c>
      <c r="AO22" s="176">
        <v>520</v>
      </c>
      <c r="AP22" s="176">
        <v>566</v>
      </c>
      <c r="AQ22" s="176">
        <v>526</v>
      </c>
      <c r="AR22" s="176">
        <v>602</v>
      </c>
      <c r="AS22" s="176">
        <v>600</v>
      </c>
      <c r="AT22" s="176">
        <v>751</v>
      </c>
      <c r="AU22" s="176">
        <v>695</v>
      </c>
      <c r="AV22" s="176">
        <v>636</v>
      </c>
      <c r="AW22" s="176">
        <v>620</v>
      </c>
      <c r="AX22" s="176">
        <v>586</v>
      </c>
      <c r="AY22" s="176">
        <v>543</v>
      </c>
      <c r="AZ22" s="176">
        <v>499</v>
      </c>
      <c r="BA22" s="176">
        <v>412</v>
      </c>
      <c r="BB22" s="176">
        <v>316</v>
      </c>
      <c r="BC22" s="176">
        <v>238</v>
      </c>
      <c r="BD22" s="176">
        <v>155</v>
      </c>
      <c r="BE22" s="176">
        <v>213</v>
      </c>
      <c r="BF22" s="86"/>
      <c r="BG22" s="87">
        <v>8188</v>
      </c>
      <c r="BH22" s="87">
        <v>105</v>
      </c>
      <c r="BI22" s="87">
        <v>103</v>
      </c>
      <c r="BJ22" s="87">
        <v>110</v>
      </c>
      <c r="BK22" s="87">
        <v>114</v>
      </c>
      <c r="BL22" s="87">
        <v>122</v>
      </c>
      <c r="BM22" s="87">
        <v>128</v>
      </c>
      <c r="BN22" s="87">
        <v>146</v>
      </c>
      <c r="BO22" s="87">
        <v>142</v>
      </c>
      <c r="BP22" s="87">
        <v>134</v>
      </c>
      <c r="BQ22" s="87">
        <v>137</v>
      </c>
      <c r="BR22" s="87">
        <v>136</v>
      </c>
      <c r="BS22" s="87">
        <v>134</v>
      </c>
      <c r="BT22" s="87">
        <v>143</v>
      </c>
      <c r="BU22" s="87">
        <v>135</v>
      </c>
      <c r="BV22" s="87">
        <v>124</v>
      </c>
      <c r="BW22" s="87">
        <v>130</v>
      </c>
      <c r="BX22" s="87">
        <v>128</v>
      </c>
      <c r="BY22" s="87">
        <v>130</v>
      </c>
      <c r="BZ22" s="87">
        <v>124</v>
      </c>
      <c r="CA22" s="87">
        <v>118</v>
      </c>
      <c r="CB22" s="87">
        <v>630</v>
      </c>
      <c r="CC22" s="87">
        <v>734</v>
      </c>
      <c r="CD22" s="87">
        <v>692</v>
      </c>
      <c r="CE22" s="87">
        <v>654</v>
      </c>
      <c r="CF22" s="87">
        <v>577</v>
      </c>
      <c r="CG22" s="87">
        <v>523</v>
      </c>
      <c r="CH22" s="87">
        <v>444</v>
      </c>
      <c r="CI22" s="87">
        <v>394</v>
      </c>
      <c r="CJ22" s="87">
        <v>319</v>
      </c>
      <c r="CK22" s="87">
        <v>250</v>
      </c>
      <c r="CL22" s="87">
        <v>165</v>
      </c>
      <c r="CM22" s="87">
        <v>110</v>
      </c>
      <c r="CN22" s="87">
        <v>75</v>
      </c>
      <c r="CO22" s="87">
        <v>78</v>
      </c>
      <c r="CP22" s="87">
        <v>6</v>
      </c>
      <c r="CQ22" s="87">
        <v>48</v>
      </c>
      <c r="CR22" s="87">
        <v>57</v>
      </c>
      <c r="CS22" s="87">
        <v>123</v>
      </c>
      <c r="CT22" s="87">
        <v>393</v>
      </c>
      <c r="CU22" s="83"/>
      <c r="CV22" s="83"/>
      <c r="CW22" s="87">
        <v>8345</v>
      </c>
      <c r="CX22" s="87">
        <v>109</v>
      </c>
      <c r="CY22" s="87">
        <v>103</v>
      </c>
      <c r="CZ22" s="87">
        <v>116</v>
      </c>
      <c r="DA22" s="87">
        <v>115</v>
      </c>
      <c r="DB22" s="87">
        <v>132</v>
      </c>
      <c r="DC22" s="87">
        <v>128</v>
      </c>
      <c r="DD22" s="87">
        <v>144</v>
      </c>
      <c r="DE22" s="87">
        <v>146</v>
      </c>
      <c r="DF22" s="87">
        <v>147</v>
      </c>
      <c r="DG22" s="87">
        <v>146</v>
      </c>
      <c r="DH22" s="87">
        <v>138</v>
      </c>
      <c r="DI22" s="87">
        <v>137</v>
      </c>
      <c r="DJ22" s="87">
        <v>144</v>
      </c>
      <c r="DK22" s="87">
        <v>142</v>
      </c>
      <c r="DL22" s="87">
        <v>128</v>
      </c>
      <c r="DM22" s="87">
        <v>128</v>
      </c>
      <c r="DN22" s="87">
        <v>138</v>
      </c>
      <c r="DO22" s="87">
        <v>135</v>
      </c>
      <c r="DP22" s="87">
        <v>123</v>
      </c>
      <c r="DQ22" s="87">
        <v>123</v>
      </c>
      <c r="DR22" s="87">
        <v>646</v>
      </c>
      <c r="DS22" s="87">
        <v>762</v>
      </c>
      <c r="DT22" s="87">
        <v>735</v>
      </c>
      <c r="DU22" s="87">
        <v>676</v>
      </c>
      <c r="DV22" s="87">
        <v>602</v>
      </c>
      <c r="DW22" s="87">
        <v>537</v>
      </c>
      <c r="DX22" s="87">
        <v>449</v>
      </c>
      <c r="DY22" s="87">
        <v>390</v>
      </c>
      <c r="DZ22" s="87">
        <v>314</v>
      </c>
      <c r="EA22" s="87">
        <v>236</v>
      </c>
      <c r="EB22" s="87">
        <v>161</v>
      </c>
      <c r="EC22" s="87">
        <v>100</v>
      </c>
      <c r="ED22" s="87">
        <v>63</v>
      </c>
      <c r="EE22" s="87">
        <v>52</v>
      </c>
      <c r="EF22" s="87">
        <v>5</v>
      </c>
      <c r="EG22" s="87">
        <v>50</v>
      </c>
      <c r="EH22" s="87">
        <v>60</v>
      </c>
      <c r="EI22" s="87">
        <v>128</v>
      </c>
      <c r="EJ22" s="83"/>
      <c r="EK22" s="83"/>
      <c r="EL22" s="83"/>
      <c r="EM22" s="83"/>
      <c r="EN22" s="83"/>
      <c r="EO22" s="83"/>
      <c r="EP22" s="83"/>
      <c r="EQ22" s="83"/>
      <c r="ER22" s="83"/>
      <c r="ES22" s="83"/>
    </row>
    <row r="23" spans="1:149" s="46" customFormat="1" hidden="1" x14ac:dyDescent="0.25">
      <c r="A23" s="88">
        <v>12</v>
      </c>
      <c r="B23" s="147" t="s">
        <v>36</v>
      </c>
      <c r="C23" s="24" t="s">
        <v>36</v>
      </c>
      <c r="D23" s="59">
        <v>26996</v>
      </c>
      <c r="E23" s="54" t="s">
        <v>53</v>
      </c>
      <c r="F23" s="135" t="s">
        <v>54</v>
      </c>
      <c r="G23" s="79">
        <f t="shared" si="0"/>
        <v>0</v>
      </c>
      <c r="H23" s="79">
        <f t="shared" si="1"/>
        <v>0</v>
      </c>
      <c r="I23" s="79">
        <f t="shared" si="2"/>
        <v>0</v>
      </c>
      <c r="J23" s="79">
        <f t="shared" si="3"/>
        <v>0</v>
      </c>
      <c r="K23" s="174">
        <v>0</v>
      </c>
      <c r="L23" s="175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5">
        <v>0</v>
      </c>
      <c r="S23" s="175">
        <v>0</v>
      </c>
      <c r="T23" s="175">
        <v>0</v>
      </c>
      <c r="U23" s="175">
        <v>0</v>
      </c>
      <c r="V23" s="175">
        <v>0</v>
      </c>
      <c r="W23" s="131"/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176">
        <v>0</v>
      </c>
      <c r="AV23" s="176">
        <v>0</v>
      </c>
      <c r="AW23" s="176">
        <v>0</v>
      </c>
      <c r="AX23" s="176">
        <v>0</v>
      </c>
      <c r="AY23" s="176">
        <v>0</v>
      </c>
      <c r="AZ23" s="176">
        <v>0</v>
      </c>
      <c r="BA23" s="176">
        <v>0</v>
      </c>
      <c r="BB23" s="176">
        <v>0</v>
      </c>
      <c r="BC23" s="176">
        <v>0</v>
      </c>
      <c r="BD23" s="176">
        <v>0</v>
      </c>
      <c r="BE23" s="176">
        <v>0</v>
      </c>
      <c r="BF23" s="86"/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7">
        <v>0</v>
      </c>
      <c r="BM23" s="87">
        <v>0</v>
      </c>
      <c r="BN23" s="87">
        <v>0</v>
      </c>
      <c r="BO23" s="87">
        <v>0</v>
      </c>
      <c r="BP23" s="87">
        <v>0</v>
      </c>
      <c r="BQ23" s="87">
        <v>0</v>
      </c>
      <c r="BR23" s="87">
        <v>0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</v>
      </c>
      <c r="BZ23" s="87">
        <v>0</v>
      </c>
      <c r="CA23" s="87">
        <v>0</v>
      </c>
      <c r="CB23" s="87">
        <v>0</v>
      </c>
      <c r="CC23" s="87">
        <v>0</v>
      </c>
      <c r="CD23" s="87">
        <v>0</v>
      </c>
      <c r="CE23" s="87">
        <v>0</v>
      </c>
      <c r="CF23" s="87">
        <v>0</v>
      </c>
      <c r="CG23" s="87">
        <v>0</v>
      </c>
      <c r="CH23" s="87">
        <v>0</v>
      </c>
      <c r="CI23" s="87">
        <v>0</v>
      </c>
      <c r="CJ23" s="87">
        <v>0</v>
      </c>
      <c r="CK23" s="87">
        <v>0</v>
      </c>
      <c r="CL23" s="87">
        <v>0</v>
      </c>
      <c r="CM23" s="87">
        <v>0</v>
      </c>
      <c r="CN23" s="87">
        <v>0</v>
      </c>
      <c r="CO23" s="87">
        <v>0</v>
      </c>
      <c r="CP23" s="87">
        <v>0</v>
      </c>
      <c r="CQ23" s="87">
        <v>0</v>
      </c>
      <c r="CR23" s="87">
        <v>0</v>
      </c>
      <c r="CS23" s="87">
        <v>0</v>
      </c>
      <c r="CT23" s="87">
        <v>0</v>
      </c>
      <c r="CU23" s="83"/>
      <c r="CV23" s="83"/>
      <c r="CW23" s="87">
        <v>0</v>
      </c>
      <c r="CX23" s="87">
        <v>0</v>
      </c>
      <c r="CY23" s="87">
        <v>0</v>
      </c>
      <c r="CZ23" s="87">
        <v>0</v>
      </c>
      <c r="DA23" s="87">
        <v>0</v>
      </c>
      <c r="DB23" s="87">
        <v>0</v>
      </c>
      <c r="DC23" s="87">
        <v>0</v>
      </c>
      <c r="DD23" s="87">
        <v>0</v>
      </c>
      <c r="DE23" s="87">
        <v>0</v>
      </c>
      <c r="DF23" s="87">
        <v>0</v>
      </c>
      <c r="DG23" s="87">
        <v>0</v>
      </c>
      <c r="DH23" s="87">
        <v>0</v>
      </c>
      <c r="DI23" s="87">
        <v>0</v>
      </c>
      <c r="DJ23" s="87">
        <v>0</v>
      </c>
      <c r="DK23" s="87">
        <v>0</v>
      </c>
      <c r="DL23" s="87">
        <v>0</v>
      </c>
      <c r="DM23" s="87">
        <v>0</v>
      </c>
      <c r="DN23" s="87">
        <v>0</v>
      </c>
      <c r="DO23" s="87">
        <v>0</v>
      </c>
      <c r="DP23" s="87">
        <v>0</v>
      </c>
      <c r="DQ23" s="87">
        <v>0</v>
      </c>
      <c r="DR23" s="87">
        <v>0</v>
      </c>
      <c r="DS23" s="87">
        <v>0</v>
      </c>
      <c r="DT23" s="87">
        <v>0</v>
      </c>
      <c r="DU23" s="87">
        <v>0</v>
      </c>
      <c r="DV23" s="87">
        <v>0</v>
      </c>
      <c r="DW23" s="87">
        <v>0</v>
      </c>
      <c r="DX23" s="87">
        <v>0</v>
      </c>
      <c r="DY23" s="87">
        <v>0</v>
      </c>
      <c r="DZ23" s="87">
        <v>0</v>
      </c>
      <c r="EA23" s="87">
        <v>0</v>
      </c>
      <c r="EB23" s="87">
        <v>0</v>
      </c>
      <c r="EC23" s="87">
        <v>0</v>
      </c>
      <c r="ED23" s="87">
        <v>0</v>
      </c>
      <c r="EE23" s="87">
        <v>0</v>
      </c>
      <c r="EF23" s="87">
        <v>0</v>
      </c>
      <c r="EG23" s="87">
        <v>0</v>
      </c>
      <c r="EH23" s="87">
        <v>0</v>
      </c>
      <c r="EI23" s="87">
        <v>0</v>
      </c>
      <c r="EJ23" s="83"/>
      <c r="EK23" s="83"/>
      <c r="EL23" s="83"/>
      <c r="EM23" s="83"/>
      <c r="EN23" s="83"/>
      <c r="EO23" s="83"/>
      <c r="EP23" s="83"/>
      <c r="EQ23" s="83"/>
      <c r="ER23" s="83"/>
      <c r="ES23" s="83"/>
    </row>
    <row r="24" spans="1:149" s="46" customFormat="1" hidden="1" x14ac:dyDescent="0.25">
      <c r="A24" s="84">
        <v>13</v>
      </c>
      <c r="B24" s="147" t="s">
        <v>36</v>
      </c>
      <c r="C24" s="24" t="s">
        <v>36</v>
      </c>
      <c r="D24" s="59">
        <v>13261</v>
      </c>
      <c r="E24" s="50" t="s">
        <v>55</v>
      </c>
      <c r="F24" s="135" t="s">
        <v>54</v>
      </c>
      <c r="G24" s="79">
        <f t="shared" si="0"/>
        <v>14567</v>
      </c>
      <c r="H24" s="79">
        <f t="shared" si="1"/>
        <v>1171</v>
      </c>
      <c r="I24" s="79">
        <f t="shared" si="2"/>
        <v>6938</v>
      </c>
      <c r="J24" s="79">
        <f t="shared" si="3"/>
        <v>7629</v>
      </c>
      <c r="K24" s="174">
        <v>598</v>
      </c>
      <c r="L24" s="175">
        <v>573</v>
      </c>
      <c r="M24" s="174">
        <v>1181</v>
      </c>
      <c r="N24" s="174">
        <v>572</v>
      </c>
      <c r="O24" s="174">
        <v>1181</v>
      </c>
      <c r="P24" s="174">
        <v>2952</v>
      </c>
      <c r="Q24" s="174">
        <v>1052</v>
      </c>
      <c r="R24" s="175">
        <v>1167</v>
      </c>
      <c r="S24" s="175">
        <v>614</v>
      </c>
      <c r="T24" s="175">
        <v>1425</v>
      </c>
      <c r="U24" s="175">
        <v>3222</v>
      </c>
      <c r="V24" s="175">
        <v>1201</v>
      </c>
      <c r="W24" s="131"/>
      <c r="X24" s="174">
        <v>491</v>
      </c>
      <c r="Y24" s="174">
        <v>514</v>
      </c>
      <c r="Z24" s="174">
        <v>438</v>
      </c>
      <c r="AA24" s="174">
        <v>499</v>
      </c>
      <c r="AB24" s="174">
        <v>469</v>
      </c>
      <c r="AC24" s="174">
        <v>523</v>
      </c>
      <c r="AD24" s="174">
        <v>555</v>
      </c>
      <c r="AE24" s="174">
        <v>550</v>
      </c>
      <c r="AF24" s="174">
        <v>524</v>
      </c>
      <c r="AG24" s="174">
        <v>490</v>
      </c>
      <c r="AH24" s="174">
        <v>424</v>
      </c>
      <c r="AI24" s="174">
        <v>409</v>
      </c>
      <c r="AJ24" s="174">
        <v>346</v>
      </c>
      <c r="AK24" s="174">
        <v>245</v>
      </c>
      <c r="AL24" s="174">
        <v>190</v>
      </c>
      <c r="AM24" s="174">
        <v>128</v>
      </c>
      <c r="AN24" s="174">
        <v>143</v>
      </c>
      <c r="AO24" s="176">
        <v>467</v>
      </c>
      <c r="AP24" s="176">
        <v>509</v>
      </c>
      <c r="AQ24" s="176">
        <v>473</v>
      </c>
      <c r="AR24" s="176">
        <v>540</v>
      </c>
      <c r="AS24" s="176">
        <v>541</v>
      </c>
      <c r="AT24" s="176">
        <v>676</v>
      </c>
      <c r="AU24" s="176">
        <v>626</v>
      </c>
      <c r="AV24" s="176">
        <v>572</v>
      </c>
      <c r="AW24" s="176">
        <v>558</v>
      </c>
      <c r="AX24" s="176">
        <v>528</v>
      </c>
      <c r="AY24" s="176">
        <v>489</v>
      </c>
      <c r="AZ24" s="176">
        <v>449</v>
      </c>
      <c r="BA24" s="176">
        <v>371</v>
      </c>
      <c r="BB24" s="176">
        <v>284</v>
      </c>
      <c r="BC24" s="176">
        <v>215</v>
      </c>
      <c r="BD24" s="176">
        <v>139</v>
      </c>
      <c r="BE24" s="176">
        <v>192</v>
      </c>
      <c r="BF24" s="86"/>
      <c r="BG24" s="87">
        <v>7369</v>
      </c>
      <c r="BH24" s="87">
        <v>95</v>
      </c>
      <c r="BI24" s="87">
        <v>92</v>
      </c>
      <c r="BJ24" s="87">
        <v>99</v>
      </c>
      <c r="BK24" s="87">
        <v>102</v>
      </c>
      <c r="BL24" s="87">
        <v>110</v>
      </c>
      <c r="BM24" s="87">
        <v>115</v>
      </c>
      <c r="BN24" s="87">
        <v>131</v>
      </c>
      <c r="BO24" s="87">
        <v>127</v>
      </c>
      <c r="BP24" s="87">
        <v>121</v>
      </c>
      <c r="BQ24" s="87">
        <v>123</v>
      </c>
      <c r="BR24" s="87">
        <v>123</v>
      </c>
      <c r="BS24" s="87">
        <v>121</v>
      </c>
      <c r="BT24" s="87">
        <v>128</v>
      </c>
      <c r="BU24" s="87">
        <v>121</v>
      </c>
      <c r="BV24" s="87">
        <v>111</v>
      </c>
      <c r="BW24" s="87">
        <v>117</v>
      </c>
      <c r="BX24" s="87">
        <v>116</v>
      </c>
      <c r="BY24" s="87">
        <v>117</v>
      </c>
      <c r="BZ24" s="87">
        <v>112</v>
      </c>
      <c r="CA24" s="87">
        <v>106</v>
      </c>
      <c r="CB24" s="87">
        <v>567</v>
      </c>
      <c r="CC24" s="87">
        <v>660</v>
      </c>
      <c r="CD24" s="87">
        <v>623</v>
      </c>
      <c r="CE24" s="87">
        <v>589</v>
      </c>
      <c r="CF24" s="87">
        <v>519</v>
      </c>
      <c r="CG24" s="87">
        <v>471</v>
      </c>
      <c r="CH24" s="87">
        <v>399</v>
      </c>
      <c r="CI24" s="87">
        <v>355</v>
      </c>
      <c r="CJ24" s="87">
        <v>288</v>
      </c>
      <c r="CK24" s="87">
        <v>225</v>
      </c>
      <c r="CL24" s="87">
        <v>149</v>
      </c>
      <c r="CM24" s="87">
        <v>99</v>
      </c>
      <c r="CN24" s="87">
        <v>67</v>
      </c>
      <c r="CO24" s="87">
        <v>71</v>
      </c>
      <c r="CP24" s="87">
        <v>5</v>
      </c>
      <c r="CQ24" s="87">
        <v>44</v>
      </c>
      <c r="CR24" s="87">
        <v>51</v>
      </c>
      <c r="CS24" s="87">
        <v>111</v>
      </c>
      <c r="CT24" s="87">
        <v>354</v>
      </c>
      <c r="CU24" s="83"/>
      <c r="CV24" s="83"/>
      <c r="CW24" s="87">
        <v>7515</v>
      </c>
      <c r="CX24" s="87">
        <v>98</v>
      </c>
      <c r="CY24" s="87">
        <v>94</v>
      </c>
      <c r="CZ24" s="87">
        <v>105</v>
      </c>
      <c r="DA24" s="87">
        <v>104</v>
      </c>
      <c r="DB24" s="87">
        <v>118</v>
      </c>
      <c r="DC24" s="87">
        <v>115</v>
      </c>
      <c r="DD24" s="87">
        <v>130</v>
      </c>
      <c r="DE24" s="87">
        <v>133</v>
      </c>
      <c r="DF24" s="87">
        <v>132</v>
      </c>
      <c r="DG24" s="87">
        <v>132</v>
      </c>
      <c r="DH24" s="87">
        <v>124</v>
      </c>
      <c r="DI24" s="87">
        <v>123</v>
      </c>
      <c r="DJ24" s="87">
        <v>130</v>
      </c>
      <c r="DK24" s="87">
        <v>129</v>
      </c>
      <c r="DL24" s="87">
        <v>116</v>
      </c>
      <c r="DM24" s="87">
        <v>115</v>
      </c>
      <c r="DN24" s="87">
        <v>123</v>
      </c>
      <c r="DO24" s="87">
        <v>122</v>
      </c>
      <c r="DP24" s="87">
        <v>110</v>
      </c>
      <c r="DQ24" s="87">
        <v>111</v>
      </c>
      <c r="DR24" s="87">
        <v>581</v>
      </c>
      <c r="DS24" s="87">
        <v>687</v>
      </c>
      <c r="DT24" s="87">
        <v>661</v>
      </c>
      <c r="DU24" s="87">
        <v>609</v>
      </c>
      <c r="DV24" s="87">
        <v>542</v>
      </c>
      <c r="DW24" s="87">
        <v>483</v>
      </c>
      <c r="DX24" s="87">
        <v>405</v>
      </c>
      <c r="DY24" s="87">
        <v>351</v>
      </c>
      <c r="DZ24" s="87">
        <v>282</v>
      </c>
      <c r="EA24" s="87">
        <v>212</v>
      </c>
      <c r="EB24" s="87">
        <v>145</v>
      </c>
      <c r="EC24" s="87">
        <v>90</v>
      </c>
      <c r="ED24" s="87">
        <v>57</v>
      </c>
      <c r="EE24" s="87">
        <v>46</v>
      </c>
      <c r="EF24" s="87">
        <v>5</v>
      </c>
      <c r="EG24" s="87">
        <v>44</v>
      </c>
      <c r="EH24" s="87">
        <v>54</v>
      </c>
      <c r="EI24" s="87">
        <v>115</v>
      </c>
      <c r="EJ24" s="83"/>
      <c r="EK24" s="83"/>
      <c r="EL24" s="83"/>
      <c r="EM24" s="83"/>
      <c r="EN24" s="83"/>
      <c r="EO24" s="83"/>
      <c r="EP24" s="83"/>
      <c r="EQ24" s="83"/>
      <c r="ER24" s="83"/>
      <c r="ES24" s="83"/>
    </row>
    <row r="25" spans="1:149" s="46" customFormat="1" hidden="1" x14ac:dyDescent="0.25">
      <c r="A25" s="88">
        <v>14</v>
      </c>
      <c r="B25" s="147" t="s">
        <v>36</v>
      </c>
      <c r="C25" s="24" t="s">
        <v>36</v>
      </c>
      <c r="D25" s="59">
        <v>5967</v>
      </c>
      <c r="E25" s="50" t="s">
        <v>56</v>
      </c>
      <c r="F25" s="135" t="s">
        <v>49</v>
      </c>
      <c r="G25" s="79">
        <f t="shared" si="0"/>
        <v>9463</v>
      </c>
      <c r="H25" s="79">
        <f t="shared" si="1"/>
        <v>759</v>
      </c>
      <c r="I25" s="79">
        <f t="shared" si="2"/>
        <v>4504</v>
      </c>
      <c r="J25" s="79">
        <f t="shared" si="3"/>
        <v>4959</v>
      </c>
      <c r="K25" s="174">
        <v>387</v>
      </c>
      <c r="L25" s="175">
        <v>372</v>
      </c>
      <c r="M25" s="174">
        <v>766</v>
      </c>
      <c r="N25" s="174">
        <v>371</v>
      </c>
      <c r="O25" s="174">
        <v>768</v>
      </c>
      <c r="P25" s="174">
        <v>1917</v>
      </c>
      <c r="Q25" s="174">
        <v>682</v>
      </c>
      <c r="R25" s="175">
        <v>757</v>
      </c>
      <c r="S25" s="175">
        <v>400</v>
      </c>
      <c r="T25" s="175">
        <v>925</v>
      </c>
      <c r="U25" s="175">
        <v>2095</v>
      </c>
      <c r="V25" s="175">
        <v>782</v>
      </c>
      <c r="W25" s="131"/>
      <c r="X25" s="174">
        <v>318</v>
      </c>
      <c r="Y25" s="174">
        <v>333</v>
      </c>
      <c r="Z25" s="174">
        <v>285</v>
      </c>
      <c r="AA25" s="174">
        <v>324</v>
      </c>
      <c r="AB25" s="174">
        <v>305</v>
      </c>
      <c r="AC25" s="174">
        <v>340</v>
      </c>
      <c r="AD25" s="174">
        <v>361</v>
      </c>
      <c r="AE25" s="174">
        <v>357</v>
      </c>
      <c r="AF25" s="174">
        <v>340</v>
      </c>
      <c r="AG25" s="174">
        <v>319</v>
      </c>
      <c r="AH25" s="174">
        <v>275</v>
      </c>
      <c r="AI25" s="174">
        <v>265</v>
      </c>
      <c r="AJ25" s="174">
        <v>225</v>
      </c>
      <c r="AK25" s="174">
        <v>159</v>
      </c>
      <c r="AL25" s="174">
        <v>123</v>
      </c>
      <c r="AM25" s="174">
        <v>82</v>
      </c>
      <c r="AN25" s="174">
        <v>93</v>
      </c>
      <c r="AO25" s="176">
        <v>303</v>
      </c>
      <c r="AP25" s="176">
        <v>331</v>
      </c>
      <c r="AQ25" s="176">
        <v>307</v>
      </c>
      <c r="AR25" s="176">
        <v>351</v>
      </c>
      <c r="AS25" s="176">
        <v>351</v>
      </c>
      <c r="AT25" s="176">
        <v>439</v>
      </c>
      <c r="AU25" s="176">
        <v>407</v>
      </c>
      <c r="AV25" s="176">
        <v>372</v>
      </c>
      <c r="AW25" s="176">
        <v>363</v>
      </c>
      <c r="AX25" s="176">
        <v>343</v>
      </c>
      <c r="AY25" s="176">
        <v>318</v>
      </c>
      <c r="AZ25" s="176">
        <v>292</v>
      </c>
      <c r="BA25" s="176">
        <v>241</v>
      </c>
      <c r="BB25" s="176">
        <v>185</v>
      </c>
      <c r="BC25" s="176">
        <v>140</v>
      </c>
      <c r="BD25" s="176">
        <v>91</v>
      </c>
      <c r="BE25" s="176">
        <v>125</v>
      </c>
      <c r="BF25" s="86"/>
      <c r="BG25" s="87">
        <v>4791</v>
      </c>
      <c r="BH25" s="87">
        <v>62</v>
      </c>
      <c r="BI25" s="87">
        <v>60</v>
      </c>
      <c r="BJ25" s="87">
        <v>64</v>
      </c>
      <c r="BK25" s="87">
        <v>67</v>
      </c>
      <c r="BL25" s="87">
        <v>71</v>
      </c>
      <c r="BM25" s="87">
        <v>75</v>
      </c>
      <c r="BN25" s="87">
        <v>85</v>
      </c>
      <c r="BO25" s="87">
        <v>83</v>
      </c>
      <c r="BP25" s="87">
        <v>79</v>
      </c>
      <c r="BQ25" s="87">
        <v>80</v>
      </c>
      <c r="BR25" s="87">
        <v>80</v>
      </c>
      <c r="BS25" s="87">
        <v>79</v>
      </c>
      <c r="BT25" s="87">
        <v>83</v>
      </c>
      <c r="BU25" s="87">
        <v>79</v>
      </c>
      <c r="BV25" s="87">
        <v>72</v>
      </c>
      <c r="BW25" s="87">
        <v>76</v>
      </c>
      <c r="BX25" s="87">
        <v>75</v>
      </c>
      <c r="BY25" s="87">
        <v>76</v>
      </c>
      <c r="BZ25" s="87">
        <v>73</v>
      </c>
      <c r="CA25" s="87">
        <v>69</v>
      </c>
      <c r="CB25" s="87">
        <v>368</v>
      </c>
      <c r="CC25" s="87">
        <v>429</v>
      </c>
      <c r="CD25" s="87">
        <v>405</v>
      </c>
      <c r="CE25" s="87">
        <v>383</v>
      </c>
      <c r="CF25" s="87">
        <v>337</v>
      </c>
      <c r="CG25" s="87">
        <v>306</v>
      </c>
      <c r="CH25" s="87">
        <v>260</v>
      </c>
      <c r="CI25" s="87">
        <v>231</v>
      </c>
      <c r="CJ25" s="87">
        <v>187</v>
      </c>
      <c r="CK25" s="87">
        <v>146</v>
      </c>
      <c r="CL25" s="87">
        <v>97</v>
      </c>
      <c r="CM25" s="87">
        <v>64</v>
      </c>
      <c r="CN25" s="87">
        <v>44</v>
      </c>
      <c r="CO25" s="87">
        <v>46</v>
      </c>
      <c r="CP25" s="87">
        <v>3</v>
      </c>
      <c r="CQ25" s="87">
        <v>28</v>
      </c>
      <c r="CR25" s="87">
        <v>33</v>
      </c>
      <c r="CS25" s="87">
        <v>72</v>
      </c>
      <c r="CT25" s="87">
        <v>230</v>
      </c>
      <c r="CU25" s="83"/>
      <c r="CV25" s="83"/>
      <c r="CW25" s="87">
        <v>4880</v>
      </c>
      <c r="CX25" s="87">
        <v>63</v>
      </c>
      <c r="CY25" s="87">
        <v>61</v>
      </c>
      <c r="CZ25" s="87">
        <v>68</v>
      </c>
      <c r="DA25" s="87">
        <v>67</v>
      </c>
      <c r="DB25" s="87">
        <v>77</v>
      </c>
      <c r="DC25" s="87">
        <v>75</v>
      </c>
      <c r="DD25" s="87">
        <v>85</v>
      </c>
      <c r="DE25" s="87">
        <v>86</v>
      </c>
      <c r="DF25" s="87">
        <v>85</v>
      </c>
      <c r="DG25" s="87">
        <v>85</v>
      </c>
      <c r="DH25" s="87">
        <v>80</v>
      </c>
      <c r="DI25" s="87">
        <v>79</v>
      </c>
      <c r="DJ25" s="87">
        <v>85</v>
      </c>
      <c r="DK25" s="87">
        <v>83</v>
      </c>
      <c r="DL25" s="87">
        <v>75</v>
      </c>
      <c r="DM25" s="87">
        <v>75</v>
      </c>
      <c r="DN25" s="87">
        <v>80</v>
      </c>
      <c r="DO25" s="87">
        <v>79</v>
      </c>
      <c r="DP25" s="87">
        <v>72</v>
      </c>
      <c r="DQ25" s="87">
        <v>72</v>
      </c>
      <c r="DR25" s="87">
        <v>378</v>
      </c>
      <c r="DS25" s="87">
        <v>446</v>
      </c>
      <c r="DT25" s="87">
        <v>430</v>
      </c>
      <c r="DU25" s="87">
        <v>395</v>
      </c>
      <c r="DV25" s="87">
        <v>353</v>
      </c>
      <c r="DW25" s="87">
        <v>314</v>
      </c>
      <c r="DX25" s="87">
        <v>263</v>
      </c>
      <c r="DY25" s="87">
        <v>228</v>
      </c>
      <c r="DZ25" s="87">
        <v>183</v>
      </c>
      <c r="EA25" s="87">
        <v>138</v>
      </c>
      <c r="EB25" s="87">
        <v>94</v>
      </c>
      <c r="EC25" s="87">
        <v>59</v>
      </c>
      <c r="ED25" s="87">
        <v>37</v>
      </c>
      <c r="EE25" s="87">
        <v>30</v>
      </c>
      <c r="EF25" s="87">
        <v>3</v>
      </c>
      <c r="EG25" s="87">
        <v>29</v>
      </c>
      <c r="EH25" s="87">
        <v>35</v>
      </c>
      <c r="EI25" s="87">
        <v>75</v>
      </c>
      <c r="EJ25" s="83"/>
      <c r="EK25" s="83"/>
      <c r="EL25" s="83"/>
      <c r="EM25" s="83"/>
      <c r="EN25" s="83"/>
      <c r="EO25" s="83"/>
      <c r="EP25" s="83"/>
      <c r="EQ25" s="83"/>
      <c r="ER25" s="83"/>
      <c r="ES25" s="83"/>
    </row>
    <row r="26" spans="1:149" s="46" customFormat="1" hidden="1" x14ac:dyDescent="0.25">
      <c r="A26" s="88">
        <v>15</v>
      </c>
      <c r="B26" s="147" t="s">
        <v>36</v>
      </c>
      <c r="C26" s="24" t="s">
        <v>36</v>
      </c>
      <c r="D26" s="59">
        <v>5922</v>
      </c>
      <c r="E26" s="50" t="s">
        <v>57</v>
      </c>
      <c r="F26" s="135" t="s">
        <v>49</v>
      </c>
      <c r="G26" s="79">
        <f t="shared" si="0"/>
        <v>60868</v>
      </c>
      <c r="H26" s="79">
        <f t="shared" si="1"/>
        <v>4888</v>
      </c>
      <c r="I26" s="79">
        <f t="shared" si="2"/>
        <v>28953</v>
      </c>
      <c r="J26" s="79">
        <f t="shared" si="3"/>
        <v>31915</v>
      </c>
      <c r="K26" s="174">
        <v>2496</v>
      </c>
      <c r="L26" s="175">
        <v>2392</v>
      </c>
      <c r="M26" s="174">
        <v>4922</v>
      </c>
      <c r="N26" s="174">
        <v>2378</v>
      </c>
      <c r="O26" s="174">
        <v>4932</v>
      </c>
      <c r="P26" s="174">
        <v>12332</v>
      </c>
      <c r="Q26" s="174">
        <v>4389</v>
      </c>
      <c r="R26" s="175">
        <v>4883</v>
      </c>
      <c r="S26" s="175">
        <v>2574</v>
      </c>
      <c r="T26" s="175">
        <v>5957</v>
      </c>
      <c r="U26" s="175">
        <v>13476</v>
      </c>
      <c r="V26" s="175">
        <v>5025</v>
      </c>
      <c r="W26" s="131"/>
      <c r="X26" s="174">
        <v>2047</v>
      </c>
      <c r="Y26" s="174">
        <v>2139</v>
      </c>
      <c r="Z26" s="174">
        <v>1825</v>
      </c>
      <c r="AA26" s="174">
        <v>2077</v>
      </c>
      <c r="AB26" s="174">
        <v>1960</v>
      </c>
      <c r="AC26" s="174">
        <v>2184</v>
      </c>
      <c r="AD26" s="174">
        <v>2317</v>
      </c>
      <c r="AE26" s="174">
        <v>2303</v>
      </c>
      <c r="AF26" s="174">
        <v>2186</v>
      </c>
      <c r="AG26" s="174">
        <v>2050</v>
      </c>
      <c r="AH26" s="174">
        <v>1769</v>
      </c>
      <c r="AI26" s="174">
        <v>1707</v>
      </c>
      <c r="AJ26" s="174">
        <v>1444</v>
      </c>
      <c r="AK26" s="174">
        <v>1021</v>
      </c>
      <c r="AL26" s="174">
        <v>795</v>
      </c>
      <c r="AM26" s="174">
        <v>534</v>
      </c>
      <c r="AN26" s="174">
        <v>595</v>
      </c>
      <c r="AO26" s="176">
        <v>1951</v>
      </c>
      <c r="AP26" s="176">
        <v>2134</v>
      </c>
      <c r="AQ26" s="176">
        <v>1979</v>
      </c>
      <c r="AR26" s="176">
        <v>2263</v>
      </c>
      <c r="AS26" s="176">
        <v>2260</v>
      </c>
      <c r="AT26" s="176">
        <v>2827</v>
      </c>
      <c r="AU26" s="176">
        <v>2618</v>
      </c>
      <c r="AV26" s="176">
        <v>2391</v>
      </c>
      <c r="AW26" s="176">
        <v>2336</v>
      </c>
      <c r="AX26" s="176">
        <v>2207</v>
      </c>
      <c r="AY26" s="176">
        <v>2046</v>
      </c>
      <c r="AZ26" s="176">
        <v>1878</v>
      </c>
      <c r="BA26" s="176">
        <v>1553</v>
      </c>
      <c r="BB26" s="176">
        <v>1188</v>
      </c>
      <c r="BC26" s="176">
        <v>898</v>
      </c>
      <c r="BD26" s="176">
        <v>582</v>
      </c>
      <c r="BE26" s="176">
        <v>804</v>
      </c>
      <c r="BF26" s="86"/>
      <c r="BG26" s="87">
        <v>30811</v>
      </c>
      <c r="BH26" s="87">
        <v>396</v>
      </c>
      <c r="BI26" s="87">
        <v>387</v>
      </c>
      <c r="BJ26" s="87">
        <v>413</v>
      </c>
      <c r="BK26" s="87">
        <v>428</v>
      </c>
      <c r="BL26" s="87">
        <v>460</v>
      </c>
      <c r="BM26" s="87">
        <v>481</v>
      </c>
      <c r="BN26" s="87">
        <v>549</v>
      </c>
      <c r="BO26" s="87">
        <v>533</v>
      </c>
      <c r="BP26" s="87">
        <v>505</v>
      </c>
      <c r="BQ26" s="87">
        <v>516</v>
      </c>
      <c r="BR26" s="87">
        <v>513</v>
      </c>
      <c r="BS26" s="87">
        <v>506</v>
      </c>
      <c r="BT26" s="87">
        <v>537</v>
      </c>
      <c r="BU26" s="87">
        <v>507</v>
      </c>
      <c r="BV26" s="87">
        <v>465</v>
      </c>
      <c r="BW26" s="87">
        <v>488</v>
      </c>
      <c r="BX26" s="87">
        <v>483</v>
      </c>
      <c r="BY26" s="87">
        <v>487</v>
      </c>
      <c r="BZ26" s="87">
        <v>468</v>
      </c>
      <c r="CA26" s="87">
        <v>444</v>
      </c>
      <c r="CB26" s="87">
        <v>2370</v>
      </c>
      <c r="CC26" s="87">
        <v>2761</v>
      </c>
      <c r="CD26" s="87">
        <v>2606</v>
      </c>
      <c r="CE26" s="87">
        <v>2462</v>
      </c>
      <c r="CF26" s="87">
        <v>2170</v>
      </c>
      <c r="CG26" s="87">
        <v>1968</v>
      </c>
      <c r="CH26" s="87">
        <v>1670</v>
      </c>
      <c r="CI26" s="87">
        <v>1484</v>
      </c>
      <c r="CJ26" s="87">
        <v>1202</v>
      </c>
      <c r="CK26" s="87">
        <v>939</v>
      </c>
      <c r="CL26" s="87">
        <v>623</v>
      </c>
      <c r="CM26" s="87">
        <v>414</v>
      </c>
      <c r="CN26" s="87">
        <v>281</v>
      </c>
      <c r="CO26" s="87">
        <v>295</v>
      </c>
      <c r="CP26" s="87">
        <v>22</v>
      </c>
      <c r="CQ26" s="87">
        <v>182</v>
      </c>
      <c r="CR26" s="87">
        <v>214</v>
      </c>
      <c r="CS26" s="87">
        <v>465</v>
      </c>
      <c r="CT26" s="87">
        <v>1480</v>
      </c>
      <c r="CU26" s="83"/>
      <c r="CV26" s="83"/>
      <c r="CW26" s="87">
        <v>31413</v>
      </c>
      <c r="CX26" s="87">
        <v>411</v>
      </c>
      <c r="CY26" s="87">
        <v>390</v>
      </c>
      <c r="CZ26" s="87">
        <v>438</v>
      </c>
      <c r="DA26" s="87">
        <v>435</v>
      </c>
      <c r="DB26" s="87">
        <v>495</v>
      </c>
      <c r="DC26" s="87">
        <v>481</v>
      </c>
      <c r="DD26" s="87">
        <v>544</v>
      </c>
      <c r="DE26" s="87">
        <v>552</v>
      </c>
      <c r="DF26" s="87">
        <v>552</v>
      </c>
      <c r="DG26" s="87">
        <v>548</v>
      </c>
      <c r="DH26" s="87">
        <v>519</v>
      </c>
      <c r="DI26" s="87">
        <v>512</v>
      </c>
      <c r="DJ26" s="87">
        <v>541</v>
      </c>
      <c r="DK26" s="87">
        <v>537</v>
      </c>
      <c r="DL26" s="87">
        <v>483</v>
      </c>
      <c r="DM26" s="87">
        <v>484</v>
      </c>
      <c r="DN26" s="87">
        <v>517</v>
      </c>
      <c r="DO26" s="87">
        <v>512</v>
      </c>
      <c r="DP26" s="87">
        <v>462</v>
      </c>
      <c r="DQ26" s="87">
        <v>462</v>
      </c>
      <c r="DR26" s="87">
        <v>2431</v>
      </c>
      <c r="DS26" s="87">
        <v>2870</v>
      </c>
      <c r="DT26" s="87">
        <v>2764</v>
      </c>
      <c r="DU26" s="87">
        <v>2545</v>
      </c>
      <c r="DV26" s="87">
        <v>2266</v>
      </c>
      <c r="DW26" s="87">
        <v>2022</v>
      </c>
      <c r="DX26" s="87">
        <v>1692</v>
      </c>
      <c r="DY26" s="87">
        <v>1468</v>
      </c>
      <c r="DZ26" s="87">
        <v>1179</v>
      </c>
      <c r="EA26" s="87">
        <v>889</v>
      </c>
      <c r="EB26" s="87">
        <v>604</v>
      </c>
      <c r="EC26" s="87">
        <v>377</v>
      </c>
      <c r="ED26" s="87">
        <v>237</v>
      </c>
      <c r="EE26" s="87">
        <v>194</v>
      </c>
      <c r="EF26" s="87">
        <v>19</v>
      </c>
      <c r="EG26" s="87">
        <v>185</v>
      </c>
      <c r="EH26" s="87">
        <v>225</v>
      </c>
      <c r="EI26" s="87">
        <v>481</v>
      </c>
      <c r="EJ26" s="83"/>
      <c r="EK26" s="83"/>
      <c r="EL26" s="83"/>
      <c r="EM26" s="83"/>
      <c r="EN26" s="83"/>
      <c r="EO26" s="83"/>
      <c r="EP26" s="83"/>
      <c r="EQ26" s="83"/>
      <c r="ER26" s="83"/>
      <c r="ES26" s="83"/>
    </row>
    <row r="27" spans="1:149" s="46" customFormat="1" hidden="1" x14ac:dyDescent="0.25">
      <c r="A27" s="88">
        <v>16</v>
      </c>
      <c r="B27" s="147" t="s">
        <v>36</v>
      </c>
      <c r="C27" s="24" t="s">
        <v>36</v>
      </c>
      <c r="D27" s="59">
        <v>27290</v>
      </c>
      <c r="E27" s="54" t="s">
        <v>58</v>
      </c>
      <c r="F27" s="135" t="s">
        <v>54</v>
      </c>
      <c r="G27" s="79">
        <f t="shared" si="0"/>
        <v>0</v>
      </c>
      <c r="H27" s="79">
        <f t="shared" si="1"/>
        <v>0</v>
      </c>
      <c r="I27" s="79">
        <f t="shared" si="2"/>
        <v>0</v>
      </c>
      <c r="J27" s="79">
        <f t="shared" si="3"/>
        <v>0</v>
      </c>
      <c r="K27" s="174">
        <v>0</v>
      </c>
      <c r="L27" s="175">
        <v>0</v>
      </c>
      <c r="M27" s="174">
        <v>0</v>
      </c>
      <c r="N27" s="174">
        <v>0</v>
      </c>
      <c r="O27" s="174">
        <v>0</v>
      </c>
      <c r="P27" s="174">
        <v>0</v>
      </c>
      <c r="Q27" s="174">
        <v>0</v>
      </c>
      <c r="R27" s="175">
        <v>0</v>
      </c>
      <c r="S27" s="175">
        <v>0</v>
      </c>
      <c r="T27" s="175">
        <v>0</v>
      </c>
      <c r="U27" s="175">
        <v>0</v>
      </c>
      <c r="V27" s="175">
        <v>0</v>
      </c>
      <c r="W27" s="131"/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6">
        <v>0</v>
      </c>
      <c r="AP27" s="176">
        <v>0</v>
      </c>
      <c r="AQ27" s="176">
        <v>0</v>
      </c>
      <c r="AR27" s="176">
        <v>0</v>
      </c>
      <c r="AS27" s="176">
        <v>0</v>
      </c>
      <c r="AT27" s="176">
        <v>0</v>
      </c>
      <c r="AU27" s="176">
        <v>0</v>
      </c>
      <c r="AV27" s="176">
        <v>0</v>
      </c>
      <c r="AW27" s="176">
        <v>0</v>
      </c>
      <c r="AX27" s="176">
        <v>0</v>
      </c>
      <c r="AY27" s="176">
        <v>0</v>
      </c>
      <c r="AZ27" s="176">
        <v>0</v>
      </c>
      <c r="BA27" s="176">
        <v>0</v>
      </c>
      <c r="BB27" s="176">
        <v>0</v>
      </c>
      <c r="BC27" s="176">
        <v>0</v>
      </c>
      <c r="BD27" s="176">
        <v>0</v>
      </c>
      <c r="BE27" s="176">
        <v>0</v>
      </c>
      <c r="BF27" s="86"/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87">
        <v>0</v>
      </c>
      <c r="BQ27" s="87">
        <v>0</v>
      </c>
      <c r="BR27" s="87">
        <v>0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</v>
      </c>
      <c r="BZ27" s="87">
        <v>0</v>
      </c>
      <c r="CA27" s="87">
        <v>0</v>
      </c>
      <c r="CB27" s="87">
        <v>0</v>
      </c>
      <c r="CC27" s="87">
        <v>0</v>
      </c>
      <c r="CD27" s="87">
        <v>0</v>
      </c>
      <c r="CE27" s="87">
        <v>0</v>
      </c>
      <c r="CF27" s="87">
        <v>0</v>
      </c>
      <c r="CG27" s="87">
        <v>0</v>
      </c>
      <c r="CH27" s="87">
        <v>0</v>
      </c>
      <c r="CI27" s="87">
        <v>0</v>
      </c>
      <c r="CJ27" s="87">
        <v>0</v>
      </c>
      <c r="CK27" s="87">
        <v>0</v>
      </c>
      <c r="CL27" s="87">
        <v>0</v>
      </c>
      <c r="CM27" s="87">
        <v>0</v>
      </c>
      <c r="CN27" s="87">
        <v>0</v>
      </c>
      <c r="CO27" s="87">
        <v>0</v>
      </c>
      <c r="CP27" s="87">
        <v>0</v>
      </c>
      <c r="CQ27" s="87">
        <v>0</v>
      </c>
      <c r="CR27" s="87">
        <v>0</v>
      </c>
      <c r="CS27" s="87">
        <v>0</v>
      </c>
      <c r="CT27" s="87">
        <v>0</v>
      </c>
      <c r="CU27" s="83"/>
      <c r="CV27" s="83"/>
      <c r="CW27" s="87">
        <v>0</v>
      </c>
      <c r="CX27" s="87">
        <v>0</v>
      </c>
      <c r="CY27" s="87">
        <v>0</v>
      </c>
      <c r="CZ27" s="87">
        <v>0</v>
      </c>
      <c r="DA27" s="87">
        <v>0</v>
      </c>
      <c r="DB27" s="87">
        <v>0</v>
      </c>
      <c r="DC27" s="87">
        <v>0</v>
      </c>
      <c r="DD27" s="87">
        <v>0</v>
      </c>
      <c r="DE27" s="87">
        <v>0</v>
      </c>
      <c r="DF27" s="87">
        <v>0</v>
      </c>
      <c r="DG27" s="87">
        <v>0</v>
      </c>
      <c r="DH27" s="87">
        <v>0</v>
      </c>
      <c r="DI27" s="87">
        <v>0</v>
      </c>
      <c r="DJ27" s="87">
        <v>0</v>
      </c>
      <c r="DK27" s="87">
        <v>0</v>
      </c>
      <c r="DL27" s="87">
        <v>0</v>
      </c>
      <c r="DM27" s="87">
        <v>0</v>
      </c>
      <c r="DN27" s="87">
        <v>0</v>
      </c>
      <c r="DO27" s="87">
        <v>0</v>
      </c>
      <c r="DP27" s="87">
        <v>0</v>
      </c>
      <c r="DQ27" s="87">
        <v>0</v>
      </c>
      <c r="DR27" s="87">
        <v>0</v>
      </c>
      <c r="DS27" s="87">
        <v>0</v>
      </c>
      <c r="DT27" s="87">
        <v>0</v>
      </c>
      <c r="DU27" s="87">
        <v>0</v>
      </c>
      <c r="DV27" s="87">
        <v>0</v>
      </c>
      <c r="DW27" s="87">
        <v>0</v>
      </c>
      <c r="DX27" s="87">
        <v>0</v>
      </c>
      <c r="DY27" s="87">
        <v>0</v>
      </c>
      <c r="DZ27" s="87">
        <v>0</v>
      </c>
      <c r="EA27" s="87">
        <v>0</v>
      </c>
      <c r="EB27" s="87">
        <v>0</v>
      </c>
      <c r="EC27" s="87">
        <v>0</v>
      </c>
      <c r="ED27" s="87">
        <v>0</v>
      </c>
      <c r="EE27" s="87">
        <v>0</v>
      </c>
      <c r="EF27" s="87">
        <v>0</v>
      </c>
      <c r="EG27" s="87">
        <v>0</v>
      </c>
      <c r="EH27" s="87">
        <v>0</v>
      </c>
      <c r="EI27" s="87">
        <v>0</v>
      </c>
      <c r="EJ27" s="83"/>
      <c r="EK27" s="83"/>
      <c r="EL27" s="83"/>
      <c r="EM27" s="83"/>
      <c r="EN27" s="83"/>
      <c r="EO27" s="83"/>
      <c r="EP27" s="83"/>
      <c r="EQ27" s="83"/>
      <c r="ER27" s="83"/>
      <c r="ES27" s="83"/>
    </row>
    <row r="28" spans="1:149" s="46" customFormat="1" hidden="1" x14ac:dyDescent="0.25">
      <c r="A28" s="84">
        <v>17</v>
      </c>
      <c r="B28" s="147" t="s">
        <v>36</v>
      </c>
      <c r="C28" s="24" t="s">
        <v>36</v>
      </c>
      <c r="D28" s="59">
        <v>5920</v>
      </c>
      <c r="E28" s="50" t="s">
        <v>59</v>
      </c>
      <c r="F28" s="135" t="s">
        <v>49</v>
      </c>
      <c r="G28" s="79">
        <f t="shared" si="0"/>
        <v>29073</v>
      </c>
      <c r="H28" s="79">
        <f t="shared" si="1"/>
        <v>2334</v>
      </c>
      <c r="I28" s="79">
        <f t="shared" si="2"/>
        <v>13839</v>
      </c>
      <c r="J28" s="79">
        <f t="shared" si="3"/>
        <v>15234</v>
      </c>
      <c r="K28" s="174">
        <v>1191</v>
      </c>
      <c r="L28" s="175">
        <v>1143</v>
      </c>
      <c r="M28" s="174">
        <v>2353</v>
      </c>
      <c r="N28" s="174">
        <v>1138</v>
      </c>
      <c r="O28" s="174">
        <v>2360</v>
      </c>
      <c r="P28" s="174">
        <v>5891</v>
      </c>
      <c r="Q28" s="174">
        <v>2097</v>
      </c>
      <c r="R28" s="175">
        <v>2329</v>
      </c>
      <c r="S28" s="175">
        <v>1230</v>
      </c>
      <c r="T28" s="175">
        <v>2843</v>
      </c>
      <c r="U28" s="175">
        <v>6433</v>
      </c>
      <c r="V28" s="175">
        <v>2399</v>
      </c>
      <c r="W28" s="131"/>
      <c r="X28" s="174">
        <v>977</v>
      </c>
      <c r="Y28" s="174">
        <v>1024</v>
      </c>
      <c r="Z28" s="174">
        <v>873</v>
      </c>
      <c r="AA28" s="174">
        <v>995</v>
      </c>
      <c r="AB28" s="174">
        <v>937</v>
      </c>
      <c r="AC28" s="174">
        <v>1045</v>
      </c>
      <c r="AD28" s="174">
        <v>1108</v>
      </c>
      <c r="AE28" s="174">
        <v>1098</v>
      </c>
      <c r="AF28" s="174">
        <v>1044</v>
      </c>
      <c r="AG28" s="174">
        <v>979</v>
      </c>
      <c r="AH28" s="174">
        <v>846</v>
      </c>
      <c r="AI28" s="174">
        <v>816</v>
      </c>
      <c r="AJ28" s="174">
        <v>691</v>
      </c>
      <c r="AK28" s="174">
        <v>487</v>
      </c>
      <c r="AL28" s="174">
        <v>380</v>
      </c>
      <c r="AM28" s="174">
        <v>254</v>
      </c>
      <c r="AN28" s="174">
        <v>285</v>
      </c>
      <c r="AO28" s="176">
        <v>932</v>
      </c>
      <c r="AP28" s="176">
        <v>1016</v>
      </c>
      <c r="AQ28" s="176">
        <v>946</v>
      </c>
      <c r="AR28" s="176">
        <v>1080</v>
      </c>
      <c r="AS28" s="176">
        <v>1079</v>
      </c>
      <c r="AT28" s="176">
        <v>1349</v>
      </c>
      <c r="AU28" s="176">
        <v>1250</v>
      </c>
      <c r="AV28" s="176">
        <v>1142</v>
      </c>
      <c r="AW28" s="176">
        <v>1115</v>
      </c>
      <c r="AX28" s="176">
        <v>1054</v>
      </c>
      <c r="AY28" s="176">
        <v>976</v>
      </c>
      <c r="AZ28" s="176">
        <v>896</v>
      </c>
      <c r="BA28" s="176">
        <v>741</v>
      </c>
      <c r="BB28" s="176">
        <v>568</v>
      </c>
      <c r="BC28" s="176">
        <v>428</v>
      </c>
      <c r="BD28" s="176">
        <v>278</v>
      </c>
      <c r="BE28" s="176">
        <v>384</v>
      </c>
      <c r="BF28" s="86"/>
      <c r="BG28" s="87">
        <v>14709</v>
      </c>
      <c r="BH28" s="87">
        <v>189</v>
      </c>
      <c r="BI28" s="87">
        <v>185</v>
      </c>
      <c r="BJ28" s="87">
        <v>197</v>
      </c>
      <c r="BK28" s="87">
        <v>204</v>
      </c>
      <c r="BL28" s="87">
        <v>220</v>
      </c>
      <c r="BM28" s="87">
        <v>230</v>
      </c>
      <c r="BN28" s="87">
        <v>262</v>
      </c>
      <c r="BO28" s="87">
        <v>254</v>
      </c>
      <c r="BP28" s="87">
        <v>241</v>
      </c>
      <c r="BQ28" s="87">
        <v>246</v>
      </c>
      <c r="BR28" s="87">
        <v>245</v>
      </c>
      <c r="BS28" s="87">
        <v>241</v>
      </c>
      <c r="BT28" s="87">
        <v>256</v>
      </c>
      <c r="BU28" s="87">
        <v>242</v>
      </c>
      <c r="BV28" s="87">
        <v>222</v>
      </c>
      <c r="BW28" s="87">
        <v>233</v>
      </c>
      <c r="BX28" s="87">
        <v>231</v>
      </c>
      <c r="BY28" s="87">
        <v>233</v>
      </c>
      <c r="BZ28" s="87">
        <v>223</v>
      </c>
      <c r="CA28" s="87">
        <v>212</v>
      </c>
      <c r="CB28" s="87">
        <v>1131</v>
      </c>
      <c r="CC28" s="87">
        <v>1318</v>
      </c>
      <c r="CD28" s="87">
        <v>1244</v>
      </c>
      <c r="CE28" s="87">
        <v>1175</v>
      </c>
      <c r="CF28" s="87">
        <v>1036</v>
      </c>
      <c r="CG28" s="87">
        <v>940</v>
      </c>
      <c r="CH28" s="87">
        <v>797</v>
      </c>
      <c r="CI28" s="87">
        <v>709</v>
      </c>
      <c r="CJ28" s="87">
        <v>574</v>
      </c>
      <c r="CK28" s="87">
        <v>449</v>
      </c>
      <c r="CL28" s="87">
        <v>297</v>
      </c>
      <c r="CM28" s="87">
        <v>198</v>
      </c>
      <c r="CN28" s="87">
        <v>134</v>
      </c>
      <c r="CO28" s="87">
        <v>141</v>
      </c>
      <c r="CP28" s="87">
        <v>11</v>
      </c>
      <c r="CQ28" s="87">
        <v>87</v>
      </c>
      <c r="CR28" s="87">
        <v>102</v>
      </c>
      <c r="CS28" s="87">
        <v>222</v>
      </c>
      <c r="CT28" s="87">
        <v>707</v>
      </c>
      <c r="CU28" s="83"/>
      <c r="CV28" s="83"/>
      <c r="CW28" s="87">
        <v>15000</v>
      </c>
      <c r="CX28" s="87">
        <v>196</v>
      </c>
      <c r="CY28" s="87">
        <v>186</v>
      </c>
      <c r="CZ28" s="87">
        <v>209</v>
      </c>
      <c r="DA28" s="87">
        <v>208</v>
      </c>
      <c r="DB28" s="87">
        <v>236</v>
      </c>
      <c r="DC28" s="87">
        <v>229</v>
      </c>
      <c r="DD28" s="87">
        <v>260</v>
      </c>
      <c r="DE28" s="87">
        <v>264</v>
      </c>
      <c r="DF28" s="87">
        <v>264</v>
      </c>
      <c r="DG28" s="87">
        <v>262</v>
      </c>
      <c r="DH28" s="87">
        <v>248</v>
      </c>
      <c r="DI28" s="87">
        <v>245</v>
      </c>
      <c r="DJ28" s="87">
        <v>259</v>
      </c>
      <c r="DK28" s="87">
        <v>256</v>
      </c>
      <c r="DL28" s="87">
        <v>231</v>
      </c>
      <c r="DM28" s="87">
        <v>231</v>
      </c>
      <c r="DN28" s="87">
        <v>246</v>
      </c>
      <c r="DO28" s="87">
        <v>244</v>
      </c>
      <c r="DP28" s="87">
        <v>221</v>
      </c>
      <c r="DQ28" s="87">
        <v>221</v>
      </c>
      <c r="DR28" s="87">
        <v>1161</v>
      </c>
      <c r="DS28" s="87">
        <v>1371</v>
      </c>
      <c r="DT28" s="87">
        <v>1320</v>
      </c>
      <c r="DU28" s="87">
        <v>1216</v>
      </c>
      <c r="DV28" s="87">
        <v>1082</v>
      </c>
      <c r="DW28" s="87">
        <v>965</v>
      </c>
      <c r="DX28" s="87">
        <v>808</v>
      </c>
      <c r="DY28" s="87">
        <v>700</v>
      </c>
      <c r="DZ28" s="87">
        <v>563</v>
      </c>
      <c r="EA28" s="87">
        <v>424</v>
      </c>
      <c r="EB28" s="87">
        <v>289</v>
      </c>
      <c r="EC28" s="87">
        <v>180</v>
      </c>
      <c r="ED28" s="87">
        <v>113</v>
      </c>
      <c r="EE28" s="87">
        <v>92</v>
      </c>
      <c r="EF28" s="87">
        <v>9</v>
      </c>
      <c r="EG28" s="87">
        <v>88</v>
      </c>
      <c r="EH28" s="87">
        <v>108</v>
      </c>
      <c r="EI28" s="87">
        <v>230</v>
      </c>
      <c r="EJ28" s="83"/>
      <c r="EK28" s="83"/>
      <c r="EL28" s="83"/>
      <c r="EM28" s="83"/>
      <c r="EN28" s="83"/>
      <c r="EO28" s="83"/>
      <c r="EP28" s="83"/>
      <c r="EQ28" s="83"/>
      <c r="ER28" s="83"/>
      <c r="ES28" s="83"/>
    </row>
    <row r="29" spans="1:149" s="46" customFormat="1" hidden="1" x14ac:dyDescent="0.25">
      <c r="A29" s="88">
        <v>18</v>
      </c>
      <c r="B29" s="147" t="s">
        <v>36</v>
      </c>
      <c r="C29" s="24" t="s">
        <v>36</v>
      </c>
      <c r="D29" s="59">
        <v>5921</v>
      </c>
      <c r="E29" s="50" t="s">
        <v>60</v>
      </c>
      <c r="F29" s="135" t="s">
        <v>49</v>
      </c>
      <c r="G29" s="79">
        <f t="shared" si="0"/>
        <v>11124</v>
      </c>
      <c r="H29" s="79">
        <f t="shared" si="1"/>
        <v>895</v>
      </c>
      <c r="I29" s="79">
        <f t="shared" si="2"/>
        <v>5298</v>
      </c>
      <c r="J29" s="79">
        <f t="shared" si="3"/>
        <v>5826</v>
      </c>
      <c r="K29" s="174">
        <v>457</v>
      </c>
      <c r="L29" s="175">
        <v>438</v>
      </c>
      <c r="M29" s="174">
        <v>901</v>
      </c>
      <c r="N29" s="174">
        <v>438</v>
      </c>
      <c r="O29" s="174">
        <v>902</v>
      </c>
      <c r="P29" s="174">
        <v>2254</v>
      </c>
      <c r="Q29" s="174">
        <v>803</v>
      </c>
      <c r="R29" s="175">
        <v>891</v>
      </c>
      <c r="S29" s="175">
        <v>469</v>
      </c>
      <c r="T29" s="175">
        <v>1088</v>
      </c>
      <c r="U29" s="175">
        <v>2461</v>
      </c>
      <c r="V29" s="175">
        <v>917</v>
      </c>
      <c r="W29" s="131"/>
      <c r="X29" s="174">
        <v>375</v>
      </c>
      <c r="Y29" s="174">
        <v>391</v>
      </c>
      <c r="Z29" s="174">
        <v>336</v>
      </c>
      <c r="AA29" s="174">
        <v>381</v>
      </c>
      <c r="AB29" s="174">
        <v>358</v>
      </c>
      <c r="AC29" s="174">
        <v>400</v>
      </c>
      <c r="AD29" s="174">
        <v>424</v>
      </c>
      <c r="AE29" s="174">
        <v>420</v>
      </c>
      <c r="AF29" s="174">
        <v>400</v>
      </c>
      <c r="AG29" s="174">
        <v>375</v>
      </c>
      <c r="AH29" s="174">
        <v>323</v>
      </c>
      <c r="AI29" s="174">
        <v>312</v>
      </c>
      <c r="AJ29" s="174">
        <v>265</v>
      </c>
      <c r="AK29" s="174">
        <v>187</v>
      </c>
      <c r="AL29" s="174">
        <v>145</v>
      </c>
      <c r="AM29" s="174">
        <v>98</v>
      </c>
      <c r="AN29" s="174">
        <v>108</v>
      </c>
      <c r="AO29" s="176">
        <v>357</v>
      </c>
      <c r="AP29" s="176">
        <v>389</v>
      </c>
      <c r="AQ29" s="176">
        <v>360</v>
      </c>
      <c r="AR29" s="176">
        <v>413</v>
      </c>
      <c r="AS29" s="176">
        <v>413</v>
      </c>
      <c r="AT29" s="176">
        <v>516</v>
      </c>
      <c r="AU29" s="176">
        <v>478</v>
      </c>
      <c r="AV29" s="176">
        <v>437</v>
      </c>
      <c r="AW29" s="176">
        <v>426</v>
      </c>
      <c r="AX29" s="176">
        <v>403</v>
      </c>
      <c r="AY29" s="176">
        <v>374</v>
      </c>
      <c r="AZ29" s="176">
        <v>343</v>
      </c>
      <c r="BA29" s="176">
        <v>283</v>
      </c>
      <c r="BB29" s="176">
        <v>217</v>
      </c>
      <c r="BC29" s="176">
        <v>164</v>
      </c>
      <c r="BD29" s="176">
        <v>106</v>
      </c>
      <c r="BE29" s="176">
        <v>147</v>
      </c>
      <c r="BF29" s="86"/>
      <c r="BG29" s="87">
        <v>5626</v>
      </c>
      <c r="BH29" s="87">
        <v>72</v>
      </c>
      <c r="BI29" s="87">
        <v>71</v>
      </c>
      <c r="BJ29" s="87">
        <v>75</v>
      </c>
      <c r="BK29" s="87">
        <v>78</v>
      </c>
      <c r="BL29" s="87">
        <v>84</v>
      </c>
      <c r="BM29" s="87">
        <v>88</v>
      </c>
      <c r="BN29" s="87">
        <v>100</v>
      </c>
      <c r="BO29" s="87">
        <v>97</v>
      </c>
      <c r="BP29" s="87">
        <v>92</v>
      </c>
      <c r="BQ29" s="87">
        <v>94</v>
      </c>
      <c r="BR29" s="87">
        <v>94</v>
      </c>
      <c r="BS29" s="87">
        <v>92</v>
      </c>
      <c r="BT29" s="87">
        <v>98</v>
      </c>
      <c r="BU29" s="87">
        <v>93</v>
      </c>
      <c r="BV29" s="87">
        <v>85</v>
      </c>
      <c r="BW29" s="87">
        <v>89</v>
      </c>
      <c r="BX29" s="87">
        <v>88</v>
      </c>
      <c r="BY29" s="87">
        <v>89</v>
      </c>
      <c r="BZ29" s="87">
        <v>85</v>
      </c>
      <c r="CA29" s="87">
        <v>81</v>
      </c>
      <c r="CB29" s="87">
        <v>433</v>
      </c>
      <c r="CC29" s="87">
        <v>504</v>
      </c>
      <c r="CD29" s="87">
        <v>476</v>
      </c>
      <c r="CE29" s="87">
        <v>450</v>
      </c>
      <c r="CF29" s="87">
        <v>396</v>
      </c>
      <c r="CG29" s="87">
        <v>359</v>
      </c>
      <c r="CH29" s="87">
        <v>305</v>
      </c>
      <c r="CI29" s="87">
        <v>271</v>
      </c>
      <c r="CJ29" s="87">
        <v>220</v>
      </c>
      <c r="CK29" s="87">
        <v>172</v>
      </c>
      <c r="CL29" s="87">
        <v>114</v>
      </c>
      <c r="CM29" s="87">
        <v>76</v>
      </c>
      <c r="CN29" s="87">
        <v>51</v>
      </c>
      <c r="CO29" s="87">
        <v>54</v>
      </c>
      <c r="CP29" s="87">
        <v>4</v>
      </c>
      <c r="CQ29" s="87">
        <v>33</v>
      </c>
      <c r="CR29" s="87">
        <v>39</v>
      </c>
      <c r="CS29" s="87">
        <v>85</v>
      </c>
      <c r="CT29" s="87">
        <v>270</v>
      </c>
      <c r="CU29" s="83"/>
      <c r="CV29" s="83"/>
      <c r="CW29" s="87">
        <v>5742</v>
      </c>
      <c r="CX29" s="87">
        <v>75</v>
      </c>
      <c r="CY29" s="87">
        <v>71</v>
      </c>
      <c r="CZ29" s="87">
        <v>80</v>
      </c>
      <c r="DA29" s="87">
        <v>80</v>
      </c>
      <c r="DB29" s="87">
        <v>90</v>
      </c>
      <c r="DC29" s="87">
        <v>88</v>
      </c>
      <c r="DD29" s="87">
        <v>100</v>
      </c>
      <c r="DE29" s="87">
        <v>101</v>
      </c>
      <c r="DF29" s="87">
        <v>101</v>
      </c>
      <c r="DG29" s="87">
        <v>100</v>
      </c>
      <c r="DH29" s="87">
        <v>95</v>
      </c>
      <c r="DI29" s="87">
        <v>94</v>
      </c>
      <c r="DJ29" s="87">
        <v>99</v>
      </c>
      <c r="DK29" s="87">
        <v>98</v>
      </c>
      <c r="DL29" s="87">
        <v>88</v>
      </c>
      <c r="DM29" s="87">
        <v>89</v>
      </c>
      <c r="DN29" s="87">
        <v>95</v>
      </c>
      <c r="DO29" s="87">
        <v>93</v>
      </c>
      <c r="DP29" s="87">
        <v>85</v>
      </c>
      <c r="DQ29" s="87">
        <v>85</v>
      </c>
      <c r="DR29" s="87">
        <v>444</v>
      </c>
      <c r="DS29" s="87">
        <v>525</v>
      </c>
      <c r="DT29" s="87">
        <v>505</v>
      </c>
      <c r="DU29" s="87">
        <v>465</v>
      </c>
      <c r="DV29" s="87">
        <v>414</v>
      </c>
      <c r="DW29" s="87">
        <v>370</v>
      </c>
      <c r="DX29" s="87">
        <v>309</v>
      </c>
      <c r="DY29" s="87">
        <v>268</v>
      </c>
      <c r="DZ29" s="87">
        <v>215</v>
      </c>
      <c r="EA29" s="87">
        <v>162</v>
      </c>
      <c r="EB29" s="87">
        <v>110</v>
      </c>
      <c r="EC29" s="87">
        <v>69</v>
      </c>
      <c r="ED29" s="87">
        <v>44</v>
      </c>
      <c r="EE29" s="87">
        <v>35</v>
      </c>
      <c r="EF29" s="87">
        <v>3</v>
      </c>
      <c r="EG29" s="87">
        <v>34</v>
      </c>
      <c r="EH29" s="87">
        <v>41</v>
      </c>
      <c r="EI29" s="87">
        <v>88</v>
      </c>
      <c r="EJ29" s="83"/>
      <c r="EK29" s="83"/>
      <c r="EL29" s="83"/>
      <c r="EM29" s="83"/>
      <c r="EN29" s="83"/>
      <c r="EO29" s="83"/>
      <c r="EP29" s="83"/>
      <c r="EQ29" s="83"/>
      <c r="ER29" s="83"/>
      <c r="ES29" s="83"/>
    </row>
    <row r="30" spans="1:149" s="46" customFormat="1" hidden="1" x14ac:dyDescent="0.25">
      <c r="A30" s="88">
        <v>19</v>
      </c>
      <c r="B30" s="131" t="s">
        <v>42</v>
      </c>
      <c r="C30" s="20" t="s">
        <v>42</v>
      </c>
      <c r="D30" s="59">
        <v>5924</v>
      </c>
      <c r="E30" s="50" t="s">
        <v>61</v>
      </c>
      <c r="F30" s="135" t="s">
        <v>49</v>
      </c>
      <c r="G30" s="79">
        <f t="shared" si="0"/>
        <v>20008</v>
      </c>
      <c r="H30" s="79">
        <f t="shared" si="1"/>
        <v>1574</v>
      </c>
      <c r="I30" s="79">
        <f t="shared" si="2"/>
        <v>9509</v>
      </c>
      <c r="J30" s="79">
        <f t="shared" si="3"/>
        <v>10499</v>
      </c>
      <c r="K30" s="174">
        <v>809</v>
      </c>
      <c r="L30" s="175">
        <v>765</v>
      </c>
      <c r="M30" s="174">
        <v>1639</v>
      </c>
      <c r="N30" s="174">
        <v>782</v>
      </c>
      <c r="O30" s="174">
        <v>1662</v>
      </c>
      <c r="P30" s="174">
        <v>4199</v>
      </c>
      <c r="Q30" s="174">
        <v>1227</v>
      </c>
      <c r="R30" s="175">
        <v>1630</v>
      </c>
      <c r="S30" s="175">
        <v>838</v>
      </c>
      <c r="T30" s="175">
        <v>1959</v>
      </c>
      <c r="U30" s="175">
        <v>4597</v>
      </c>
      <c r="V30" s="175">
        <v>1475</v>
      </c>
      <c r="W30" s="131"/>
      <c r="X30" s="174">
        <v>653</v>
      </c>
      <c r="Y30" s="174">
        <v>733</v>
      </c>
      <c r="Z30" s="174">
        <v>618</v>
      </c>
      <c r="AA30" s="174">
        <v>664</v>
      </c>
      <c r="AB30" s="174">
        <v>647</v>
      </c>
      <c r="AC30" s="174">
        <v>768</v>
      </c>
      <c r="AD30" s="174">
        <v>855</v>
      </c>
      <c r="AE30" s="174">
        <v>848</v>
      </c>
      <c r="AF30" s="174">
        <v>800</v>
      </c>
      <c r="AG30" s="174">
        <v>709</v>
      </c>
      <c r="AH30" s="174">
        <v>528</v>
      </c>
      <c r="AI30" s="174">
        <v>459</v>
      </c>
      <c r="AJ30" s="174">
        <v>352</v>
      </c>
      <c r="AK30" s="174">
        <v>268</v>
      </c>
      <c r="AL30" s="174">
        <v>254</v>
      </c>
      <c r="AM30" s="174">
        <v>183</v>
      </c>
      <c r="AN30" s="174">
        <v>170</v>
      </c>
      <c r="AO30" s="176">
        <v>612</v>
      </c>
      <c r="AP30" s="176">
        <v>747</v>
      </c>
      <c r="AQ30" s="176">
        <v>661</v>
      </c>
      <c r="AR30" s="176">
        <v>718</v>
      </c>
      <c r="AS30" s="176">
        <v>733</v>
      </c>
      <c r="AT30" s="176">
        <v>956</v>
      </c>
      <c r="AU30" s="176">
        <v>953</v>
      </c>
      <c r="AV30" s="176">
        <v>862</v>
      </c>
      <c r="AW30" s="176">
        <v>861</v>
      </c>
      <c r="AX30" s="176">
        <v>778</v>
      </c>
      <c r="AY30" s="176">
        <v>631</v>
      </c>
      <c r="AZ30" s="176">
        <v>512</v>
      </c>
      <c r="BA30" s="176">
        <v>423</v>
      </c>
      <c r="BB30" s="176">
        <v>359</v>
      </c>
      <c r="BC30" s="176">
        <v>304</v>
      </c>
      <c r="BD30" s="176">
        <v>195</v>
      </c>
      <c r="BE30" s="176">
        <v>194</v>
      </c>
      <c r="BF30" s="86"/>
      <c r="BG30" s="87">
        <v>9446</v>
      </c>
      <c r="BH30" s="87">
        <v>126</v>
      </c>
      <c r="BI30" s="87">
        <v>127</v>
      </c>
      <c r="BJ30" s="87">
        <v>135</v>
      </c>
      <c r="BK30" s="87">
        <v>154</v>
      </c>
      <c r="BL30" s="87">
        <v>158</v>
      </c>
      <c r="BM30" s="87">
        <v>167</v>
      </c>
      <c r="BN30" s="87">
        <v>164</v>
      </c>
      <c r="BO30" s="87">
        <v>171</v>
      </c>
      <c r="BP30" s="87">
        <v>174</v>
      </c>
      <c r="BQ30" s="87">
        <v>164</v>
      </c>
      <c r="BR30" s="87">
        <v>161</v>
      </c>
      <c r="BS30" s="87">
        <v>155</v>
      </c>
      <c r="BT30" s="87">
        <v>163</v>
      </c>
      <c r="BU30" s="87">
        <v>150</v>
      </c>
      <c r="BV30" s="87">
        <v>141</v>
      </c>
      <c r="BW30" s="87">
        <v>140</v>
      </c>
      <c r="BX30" s="87">
        <v>147</v>
      </c>
      <c r="BY30" s="87">
        <v>141</v>
      </c>
      <c r="BZ30" s="87">
        <v>128</v>
      </c>
      <c r="CA30" s="87">
        <v>130</v>
      </c>
      <c r="CB30" s="87">
        <v>703</v>
      </c>
      <c r="CC30" s="87">
        <v>854</v>
      </c>
      <c r="CD30" s="87">
        <v>868</v>
      </c>
      <c r="CE30" s="87">
        <v>811</v>
      </c>
      <c r="CF30" s="87">
        <v>731</v>
      </c>
      <c r="CG30" s="87">
        <v>634</v>
      </c>
      <c r="CH30" s="87">
        <v>471</v>
      </c>
      <c r="CI30" s="87">
        <v>370</v>
      </c>
      <c r="CJ30" s="87">
        <v>300</v>
      </c>
      <c r="CK30" s="87">
        <v>260</v>
      </c>
      <c r="CL30" s="87">
        <v>193</v>
      </c>
      <c r="CM30" s="87">
        <v>127</v>
      </c>
      <c r="CN30" s="87">
        <v>69</v>
      </c>
      <c r="CO30" s="87">
        <v>59</v>
      </c>
      <c r="CP30" s="87">
        <v>7</v>
      </c>
      <c r="CQ30" s="87">
        <v>62</v>
      </c>
      <c r="CR30" s="87">
        <v>64</v>
      </c>
      <c r="CS30" s="87">
        <v>150</v>
      </c>
      <c r="CT30" s="87">
        <v>474</v>
      </c>
      <c r="CU30" s="83"/>
      <c r="CV30" s="83"/>
      <c r="CW30" s="87">
        <v>9711</v>
      </c>
      <c r="CX30" s="87">
        <v>131</v>
      </c>
      <c r="CY30" s="87">
        <v>126</v>
      </c>
      <c r="CZ30" s="87">
        <v>146</v>
      </c>
      <c r="DA30" s="87">
        <v>159</v>
      </c>
      <c r="DB30" s="87">
        <v>167</v>
      </c>
      <c r="DC30" s="87">
        <v>182</v>
      </c>
      <c r="DD30" s="87">
        <v>173</v>
      </c>
      <c r="DE30" s="87">
        <v>175</v>
      </c>
      <c r="DF30" s="87">
        <v>173</v>
      </c>
      <c r="DG30" s="87">
        <v>170</v>
      </c>
      <c r="DH30" s="87">
        <v>167</v>
      </c>
      <c r="DI30" s="87">
        <v>165</v>
      </c>
      <c r="DJ30" s="87">
        <v>165</v>
      </c>
      <c r="DK30" s="87">
        <v>160</v>
      </c>
      <c r="DL30" s="87">
        <v>151</v>
      </c>
      <c r="DM30" s="87">
        <v>147</v>
      </c>
      <c r="DN30" s="87">
        <v>151</v>
      </c>
      <c r="DO30" s="87">
        <v>151</v>
      </c>
      <c r="DP30" s="87">
        <v>133</v>
      </c>
      <c r="DQ30" s="87">
        <v>133</v>
      </c>
      <c r="DR30" s="87">
        <v>737</v>
      </c>
      <c r="DS30" s="87">
        <v>928</v>
      </c>
      <c r="DT30" s="87">
        <v>936</v>
      </c>
      <c r="DU30" s="87">
        <v>864</v>
      </c>
      <c r="DV30" s="87">
        <v>764</v>
      </c>
      <c r="DW30" s="87">
        <v>643</v>
      </c>
      <c r="DX30" s="87">
        <v>465</v>
      </c>
      <c r="DY30" s="87">
        <v>363</v>
      </c>
      <c r="DZ30" s="87">
        <v>264</v>
      </c>
      <c r="EA30" s="87">
        <v>214</v>
      </c>
      <c r="EB30" s="87">
        <v>177</v>
      </c>
      <c r="EC30" s="87">
        <v>119</v>
      </c>
      <c r="ED30" s="87">
        <v>68</v>
      </c>
      <c r="EE30" s="87">
        <v>44</v>
      </c>
      <c r="EF30" s="87">
        <v>10</v>
      </c>
      <c r="EG30" s="87">
        <v>63</v>
      </c>
      <c r="EH30" s="87">
        <v>68</v>
      </c>
      <c r="EI30" s="87">
        <v>156</v>
      </c>
      <c r="EJ30" s="83"/>
      <c r="EK30" s="83"/>
      <c r="EL30" s="83"/>
      <c r="EM30" s="83"/>
      <c r="EN30" s="83"/>
      <c r="EO30" s="83"/>
      <c r="EP30" s="83"/>
      <c r="EQ30" s="83"/>
      <c r="ER30" s="83"/>
      <c r="ES30" s="83"/>
    </row>
    <row r="31" spans="1:149" s="46" customFormat="1" hidden="1" x14ac:dyDescent="0.25">
      <c r="A31" s="88">
        <v>20</v>
      </c>
      <c r="B31" s="131" t="s">
        <v>42</v>
      </c>
      <c r="C31" s="20" t="s">
        <v>42</v>
      </c>
      <c r="D31" s="59">
        <v>5925</v>
      </c>
      <c r="E31" s="50" t="s">
        <v>62</v>
      </c>
      <c r="F31" s="135" t="s">
        <v>54</v>
      </c>
      <c r="G31" s="79">
        <f t="shared" si="0"/>
        <v>10965</v>
      </c>
      <c r="H31" s="79">
        <f t="shared" si="1"/>
        <v>861</v>
      </c>
      <c r="I31" s="79">
        <f t="shared" si="2"/>
        <v>5209</v>
      </c>
      <c r="J31" s="79">
        <f t="shared" si="3"/>
        <v>5756</v>
      </c>
      <c r="K31" s="174">
        <v>442</v>
      </c>
      <c r="L31" s="175">
        <v>419</v>
      </c>
      <c r="M31" s="174">
        <v>897</v>
      </c>
      <c r="N31" s="174">
        <v>428</v>
      </c>
      <c r="O31" s="174">
        <v>911</v>
      </c>
      <c r="P31" s="174">
        <v>2301</v>
      </c>
      <c r="Q31" s="174">
        <v>672</v>
      </c>
      <c r="R31" s="175">
        <v>893</v>
      </c>
      <c r="S31" s="175">
        <v>459</v>
      </c>
      <c r="T31" s="175">
        <v>1074</v>
      </c>
      <c r="U31" s="175">
        <v>2521</v>
      </c>
      <c r="V31" s="175">
        <v>809</v>
      </c>
      <c r="W31" s="131"/>
      <c r="X31" s="174">
        <v>357</v>
      </c>
      <c r="Y31" s="174">
        <v>401</v>
      </c>
      <c r="Z31" s="174">
        <v>338</v>
      </c>
      <c r="AA31" s="174">
        <v>364</v>
      </c>
      <c r="AB31" s="174">
        <v>355</v>
      </c>
      <c r="AC31" s="174">
        <v>421</v>
      </c>
      <c r="AD31" s="174">
        <v>468</v>
      </c>
      <c r="AE31" s="174">
        <v>466</v>
      </c>
      <c r="AF31" s="174">
        <v>439</v>
      </c>
      <c r="AG31" s="174">
        <v>388</v>
      </c>
      <c r="AH31" s="174">
        <v>289</v>
      </c>
      <c r="AI31" s="174">
        <v>251</v>
      </c>
      <c r="AJ31" s="174">
        <v>193</v>
      </c>
      <c r="AK31" s="174">
        <v>147</v>
      </c>
      <c r="AL31" s="174">
        <v>140</v>
      </c>
      <c r="AM31" s="174">
        <v>100</v>
      </c>
      <c r="AN31" s="174">
        <v>92</v>
      </c>
      <c r="AO31" s="176">
        <v>335</v>
      </c>
      <c r="AP31" s="176">
        <v>410</v>
      </c>
      <c r="AQ31" s="176">
        <v>362</v>
      </c>
      <c r="AR31" s="176">
        <v>393</v>
      </c>
      <c r="AS31" s="176">
        <v>402</v>
      </c>
      <c r="AT31" s="176">
        <v>524</v>
      </c>
      <c r="AU31" s="176">
        <v>523</v>
      </c>
      <c r="AV31" s="176">
        <v>472</v>
      </c>
      <c r="AW31" s="176">
        <v>472</v>
      </c>
      <c r="AX31" s="176">
        <v>427</v>
      </c>
      <c r="AY31" s="176">
        <v>346</v>
      </c>
      <c r="AZ31" s="176">
        <v>281</v>
      </c>
      <c r="BA31" s="176">
        <v>232</v>
      </c>
      <c r="BB31" s="176">
        <v>197</v>
      </c>
      <c r="BC31" s="176">
        <v>166</v>
      </c>
      <c r="BD31" s="176">
        <v>107</v>
      </c>
      <c r="BE31" s="176">
        <v>107</v>
      </c>
      <c r="BF31" s="86"/>
      <c r="BG31" s="87">
        <v>5175</v>
      </c>
      <c r="BH31" s="87">
        <v>69</v>
      </c>
      <c r="BI31" s="87">
        <v>69</v>
      </c>
      <c r="BJ31" s="87">
        <v>74</v>
      </c>
      <c r="BK31" s="87">
        <v>84</v>
      </c>
      <c r="BL31" s="87">
        <v>87</v>
      </c>
      <c r="BM31" s="87">
        <v>92</v>
      </c>
      <c r="BN31" s="87">
        <v>90</v>
      </c>
      <c r="BO31" s="87">
        <v>94</v>
      </c>
      <c r="BP31" s="87">
        <v>96</v>
      </c>
      <c r="BQ31" s="87">
        <v>90</v>
      </c>
      <c r="BR31" s="87">
        <v>88</v>
      </c>
      <c r="BS31" s="87">
        <v>85</v>
      </c>
      <c r="BT31" s="87">
        <v>89</v>
      </c>
      <c r="BU31" s="87">
        <v>82</v>
      </c>
      <c r="BV31" s="87">
        <v>77</v>
      </c>
      <c r="BW31" s="87">
        <v>77</v>
      </c>
      <c r="BX31" s="87">
        <v>80</v>
      </c>
      <c r="BY31" s="87">
        <v>77</v>
      </c>
      <c r="BZ31" s="87">
        <v>70</v>
      </c>
      <c r="CA31" s="87">
        <v>71</v>
      </c>
      <c r="CB31" s="87">
        <v>385</v>
      </c>
      <c r="CC31" s="87">
        <v>468</v>
      </c>
      <c r="CD31" s="87">
        <v>476</v>
      </c>
      <c r="CE31" s="87">
        <v>444</v>
      </c>
      <c r="CF31" s="87">
        <v>401</v>
      </c>
      <c r="CG31" s="87">
        <v>348</v>
      </c>
      <c r="CH31" s="87">
        <v>258</v>
      </c>
      <c r="CI31" s="87">
        <v>203</v>
      </c>
      <c r="CJ31" s="87">
        <v>164</v>
      </c>
      <c r="CK31" s="87">
        <v>142</v>
      </c>
      <c r="CL31" s="87">
        <v>106</v>
      </c>
      <c r="CM31" s="87">
        <v>69</v>
      </c>
      <c r="CN31" s="87">
        <v>38</v>
      </c>
      <c r="CO31" s="87">
        <v>32</v>
      </c>
      <c r="CP31" s="87">
        <v>4</v>
      </c>
      <c r="CQ31" s="87">
        <v>34</v>
      </c>
      <c r="CR31" s="87">
        <v>35</v>
      </c>
      <c r="CS31" s="87">
        <v>82</v>
      </c>
      <c r="CT31" s="87">
        <v>260</v>
      </c>
      <c r="CU31" s="83"/>
      <c r="CV31" s="83"/>
      <c r="CW31" s="87">
        <v>5328</v>
      </c>
      <c r="CX31" s="87">
        <v>72</v>
      </c>
      <c r="CY31" s="87">
        <v>70</v>
      </c>
      <c r="CZ31" s="87">
        <v>80</v>
      </c>
      <c r="DA31" s="87">
        <v>88</v>
      </c>
      <c r="DB31" s="87">
        <v>91</v>
      </c>
      <c r="DC31" s="87">
        <v>99</v>
      </c>
      <c r="DD31" s="87">
        <v>95</v>
      </c>
      <c r="DE31" s="87">
        <v>96</v>
      </c>
      <c r="DF31" s="87">
        <v>94</v>
      </c>
      <c r="DG31" s="87">
        <v>93</v>
      </c>
      <c r="DH31" s="87">
        <v>92</v>
      </c>
      <c r="DI31" s="87">
        <v>91</v>
      </c>
      <c r="DJ31" s="87">
        <v>91</v>
      </c>
      <c r="DK31" s="87">
        <v>88</v>
      </c>
      <c r="DL31" s="87">
        <v>83</v>
      </c>
      <c r="DM31" s="87">
        <v>80</v>
      </c>
      <c r="DN31" s="87">
        <v>84</v>
      </c>
      <c r="DO31" s="87">
        <v>83</v>
      </c>
      <c r="DP31" s="87">
        <v>73</v>
      </c>
      <c r="DQ31" s="87">
        <v>73</v>
      </c>
      <c r="DR31" s="87">
        <v>405</v>
      </c>
      <c r="DS31" s="87">
        <v>509</v>
      </c>
      <c r="DT31" s="87">
        <v>513</v>
      </c>
      <c r="DU31" s="87">
        <v>474</v>
      </c>
      <c r="DV31" s="87">
        <v>418</v>
      </c>
      <c r="DW31" s="87">
        <v>352</v>
      </c>
      <c r="DX31" s="87">
        <v>255</v>
      </c>
      <c r="DY31" s="87">
        <v>199</v>
      </c>
      <c r="DZ31" s="87">
        <v>145</v>
      </c>
      <c r="EA31" s="87">
        <v>118</v>
      </c>
      <c r="EB31" s="87">
        <v>97</v>
      </c>
      <c r="EC31" s="87">
        <v>66</v>
      </c>
      <c r="ED31" s="87">
        <v>37</v>
      </c>
      <c r="EE31" s="87">
        <v>24</v>
      </c>
      <c r="EF31" s="87">
        <v>5</v>
      </c>
      <c r="EG31" s="87">
        <v>34</v>
      </c>
      <c r="EH31" s="87">
        <v>37</v>
      </c>
      <c r="EI31" s="87">
        <v>86</v>
      </c>
      <c r="EJ31" s="83"/>
      <c r="EK31" s="83"/>
      <c r="EL31" s="83"/>
      <c r="EM31" s="83"/>
      <c r="EN31" s="83"/>
      <c r="EO31" s="83"/>
      <c r="EP31" s="83"/>
      <c r="EQ31" s="83"/>
      <c r="ER31" s="83"/>
      <c r="ES31" s="83"/>
    </row>
    <row r="32" spans="1:149" s="46" customFormat="1" hidden="1" x14ac:dyDescent="0.25">
      <c r="A32" s="84">
        <v>21</v>
      </c>
      <c r="B32" s="131" t="s">
        <v>42</v>
      </c>
      <c r="C32" s="20" t="s">
        <v>42</v>
      </c>
      <c r="D32" s="59">
        <v>5852</v>
      </c>
      <c r="E32" s="50" t="s">
        <v>63</v>
      </c>
      <c r="F32" s="135" t="s">
        <v>49</v>
      </c>
      <c r="G32" s="79">
        <f t="shared" si="0"/>
        <v>42743</v>
      </c>
      <c r="H32" s="79">
        <f t="shared" si="1"/>
        <v>3360</v>
      </c>
      <c r="I32" s="79">
        <f t="shared" si="2"/>
        <v>20311</v>
      </c>
      <c r="J32" s="79">
        <f t="shared" si="3"/>
        <v>22432</v>
      </c>
      <c r="K32" s="174">
        <v>1723</v>
      </c>
      <c r="L32" s="175">
        <v>1637</v>
      </c>
      <c r="M32" s="174">
        <v>3494</v>
      </c>
      <c r="N32" s="174">
        <v>1673</v>
      </c>
      <c r="O32" s="174">
        <v>3548</v>
      </c>
      <c r="P32" s="174">
        <v>8978</v>
      </c>
      <c r="Q32" s="174">
        <v>2618</v>
      </c>
      <c r="R32" s="175">
        <v>3488</v>
      </c>
      <c r="S32" s="175">
        <v>1787</v>
      </c>
      <c r="T32" s="175">
        <v>4189</v>
      </c>
      <c r="U32" s="175">
        <v>9817</v>
      </c>
      <c r="V32" s="175">
        <v>3151</v>
      </c>
      <c r="W32" s="131"/>
      <c r="X32" s="174">
        <v>1391</v>
      </c>
      <c r="Y32" s="174">
        <v>1561</v>
      </c>
      <c r="Z32" s="174">
        <v>1323</v>
      </c>
      <c r="AA32" s="174">
        <v>1419</v>
      </c>
      <c r="AB32" s="174">
        <v>1381</v>
      </c>
      <c r="AC32" s="174">
        <v>1640</v>
      </c>
      <c r="AD32" s="174">
        <v>1827</v>
      </c>
      <c r="AE32" s="174">
        <v>1814</v>
      </c>
      <c r="AF32" s="174">
        <v>1713</v>
      </c>
      <c r="AG32" s="174">
        <v>1514</v>
      </c>
      <c r="AH32" s="174">
        <v>1129</v>
      </c>
      <c r="AI32" s="174">
        <v>981</v>
      </c>
      <c r="AJ32" s="174">
        <v>754</v>
      </c>
      <c r="AK32" s="174">
        <v>572</v>
      </c>
      <c r="AL32" s="174">
        <v>543</v>
      </c>
      <c r="AM32" s="174">
        <v>390</v>
      </c>
      <c r="AN32" s="174">
        <v>359</v>
      </c>
      <c r="AO32" s="176">
        <v>1310</v>
      </c>
      <c r="AP32" s="176">
        <v>1600</v>
      </c>
      <c r="AQ32" s="176">
        <v>1409</v>
      </c>
      <c r="AR32" s="176">
        <v>1533</v>
      </c>
      <c r="AS32" s="176">
        <v>1568</v>
      </c>
      <c r="AT32" s="176">
        <v>2044</v>
      </c>
      <c r="AU32" s="176">
        <v>2036</v>
      </c>
      <c r="AV32" s="176">
        <v>1840</v>
      </c>
      <c r="AW32" s="176">
        <v>1837</v>
      </c>
      <c r="AX32" s="176">
        <v>1663</v>
      </c>
      <c r="AY32" s="176">
        <v>1348</v>
      </c>
      <c r="AZ32" s="176">
        <v>1093</v>
      </c>
      <c r="BA32" s="176">
        <v>902</v>
      </c>
      <c r="BB32" s="176">
        <v>768</v>
      </c>
      <c r="BC32" s="176">
        <v>648</v>
      </c>
      <c r="BD32" s="176">
        <v>417</v>
      </c>
      <c r="BE32" s="176">
        <v>416</v>
      </c>
      <c r="BF32" s="86"/>
      <c r="BG32" s="87">
        <v>20182</v>
      </c>
      <c r="BH32" s="87">
        <v>269</v>
      </c>
      <c r="BI32" s="87">
        <v>271</v>
      </c>
      <c r="BJ32" s="87">
        <v>288</v>
      </c>
      <c r="BK32" s="87">
        <v>329</v>
      </c>
      <c r="BL32" s="87">
        <v>338</v>
      </c>
      <c r="BM32" s="87">
        <v>357</v>
      </c>
      <c r="BN32" s="87">
        <v>351</v>
      </c>
      <c r="BO32" s="87">
        <v>366</v>
      </c>
      <c r="BP32" s="87">
        <v>372</v>
      </c>
      <c r="BQ32" s="87">
        <v>350</v>
      </c>
      <c r="BR32" s="87">
        <v>344</v>
      </c>
      <c r="BS32" s="87">
        <v>332</v>
      </c>
      <c r="BT32" s="87">
        <v>348</v>
      </c>
      <c r="BU32" s="87">
        <v>321</v>
      </c>
      <c r="BV32" s="87">
        <v>302</v>
      </c>
      <c r="BW32" s="87">
        <v>300</v>
      </c>
      <c r="BX32" s="87">
        <v>314</v>
      </c>
      <c r="BY32" s="87">
        <v>302</v>
      </c>
      <c r="BZ32" s="87">
        <v>274</v>
      </c>
      <c r="CA32" s="87">
        <v>278</v>
      </c>
      <c r="CB32" s="87">
        <v>1502</v>
      </c>
      <c r="CC32" s="87">
        <v>1824</v>
      </c>
      <c r="CD32" s="87">
        <v>1854</v>
      </c>
      <c r="CE32" s="87">
        <v>1732</v>
      </c>
      <c r="CF32" s="87">
        <v>1562</v>
      </c>
      <c r="CG32" s="87">
        <v>1355</v>
      </c>
      <c r="CH32" s="87">
        <v>1006</v>
      </c>
      <c r="CI32" s="87">
        <v>791</v>
      </c>
      <c r="CJ32" s="87">
        <v>640</v>
      </c>
      <c r="CK32" s="87">
        <v>555</v>
      </c>
      <c r="CL32" s="87">
        <v>411</v>
      </c>
      <c r="CM32" s="87">
        <v>271</v>
      </c>
      <c r="CN32" s="87">
        <v>148</v>
      </c>
      <c r="CO32" s="87">
        <v>125</v>
      </c>
      <c r="CP32" s="87">
        <v>15</v>
      </c>
      <c r="CQ32" s="87">
        <v>133</v>
      </c>
      <c r="CR32" s="87">
        <v>136</v>
      </c>
      <c r="CS32" s="87">
        <v>321</v>
      </c>
      <c r="CT32" s="87">
        <v>1013</v>
      </c>
      <c r="CU32" s="83"/>
      <c r="CV32" s="83"/>
      <c r="CW32" s="87">
        <v>20747</v>
      </c>
      <c r="CX32" s="87">
        <v>279</v>
      </c>
      <c r="CY32" s="87">
        <v>270</v>
      </c>
      <c r="CZ32" s="87">
        <v>312</v>
      </c>
      <c r="DA32" s="87">
        <v>341</v>
      </c>
      <c r="DB32" s="87">
        <v>357</v>
      </c>
      <c r="DC32" s="87">
        <v>388</v>
      </c>
      <c r="DD32" s="87">
        <v>369</v>
      </c>
      <c r="DE32" s="87">
        <v>374</v>
      </c>
      <c r="DF32" s="87">
        <v>369</v>
      </c>
      <c r="DG32" s="87">
        <v>365</v>
      </c>
      <c r="DH32" s="87">
        <v>356</v>
      </c>
      <c r="DI32" s="87">
        <v>352</v>
      </c>
      <c r="DJ32" s="87">
        <v>352</v>
      </c>
      <c r="DK32" s="87">
        <v>342</v>
      </c>
      <c r="DL32" s="87">
        <v>323</v>
      </c>
      <c r="DM32" s="87">
        <v>314</v>
      </c>
      <c r="DN32" s="87">
        <v>323</v>
      </c>
      <c r="DO32" s="87">
        <v>323</v>
      </c>
      <c r="DP32" s="87">
        <v>283</v>
      </c>
      <c r="DQ32" s="87">
        <v>285</v>
      </c>
      <c r="DR32" s="87">
        <v>1575</v>
      </c>
      <c r="DS32" s="87">
        <v>1982</v>
      </c>
      <c r="DT32" s="87">
        <v>2001</v>
      </c>
      <c r="DU32" s="87">
        <v>1846</v>
      </c>
      <c r="DV32" s="87">
        <v>1631</v>
      </c>
      <c r="DW32" s="87">
        <v>1374</v>
      </c>
      <c r="DX32" s="87">
        <v>993</v>
      </c>
      <c r="DY32" s="87">
        <v>774</v>
      </c>
      <c r="DZ32" s="87">
        <v>564</v>
      </c>
      <c r="EA32" s="87">
        <v>457</v>
      </c>
      <c r="EB32" s="87">
        <v>380</v>
      </c>
      <c r="EC32" s="87">
        <v>254</v>
      </c>
      <c r="ED32" s="87">
        <v>145</v>
      </c>
      <c r="EE32" s="87">
        <v>94</v>
      </c>
      <c r="EF32" s="87">
        <v>21</v>
      </c>
      <c r="EG32" s="87">
        <v>134</v>
      </c>
      <c r="EH32" s="87">
        <v>146</v>
      </c>
      <c r="EI32" s="87">
        <v>333</v>
      </c>
      <c r="EJ32" s="83"/>
      <c r="EK32" s="83"/>
      <c r="EL32" s="83"/>
      <c r="EM32" s="83"/>
      <c r="EN32" s="83"/>
      <c r="EO32" s="83"/>
      <c r="EP32" s="83"/>
      <c r="EQ32" s="83"/>
      <c r="ER32" s="83"/>
      <c r="ES32" s="83"/>
    </row>
    <row r="33" spans="1:149" s="46" customFormat="1" hidden="1" x14ac:dyDescent="0.25">
      <c r="A33" s="88">
        <v>22</v>
      </c>
      <c r="B33" s="131" t="s">
        <v>42</v>
      </c>
      <c r="C33" s="20" t="s">
        <v>42</v>
      </c>
      <c r="D33" s="59">
        <v>5855</v>
      </c>
      <c r="E33" s="50" t="s">
        <v>64</v>
      </c>
      <c r="F33" s="135" t="s">
        <v>54</v>
      </c>
      <c r="G33" s="79">
        <f t="shared" si="0"/>
        <v>16798</v>
      </c>
      <c r="H33" s="79">
        <f t="shared" si="1"/>
        <v>1320</v>
      </c>
      <c r="I33" s="79">
        <f t="shared" si="2"/>
        <v>7980</v>
      </c>
      <c r="J33" s="79">
        <f t="shared" si="3"/>
        <v>8818</v>
      </c>
      <c r="K33" s="174">
        <v>678</v>
      </c>
      <c r="L33" s="175">
        <v>642</v>
      </c>
      <c r="M33" s="174">
        <v>1375</v>
      </c>
      <c r="N33" s="174">
        <v>658</v>
      </c>
      <c r="O33" s="174">
        <v>1396</v>
      </c>
      <c r="P33" s="174">
        <v>3524</v>
      </c>
      <c r="Q33" s="174">
        <v>1027</v>
      </c>
      <c r="R33" s="175">
        <v>1368</v>
      </c>
      <c r="S33" s="175">
        <v>703</v>
      </c>
      <c r="T33" s="175">
        <v>1645</v>
      </c>
      <c r="U33" s="175">
        <v>3862</v>
      </c>
      <c r="V33" s="175">
        <v>1240</v>
      </c>
      <c r="W33" s="131"/>
      <c r="X33" s="174">
        <v>547</v>
      </c>
      <c r="Y33" s="174">
        <v>615</v>
      </c>
      <c r="Z33" s="174">
        <v>520</v>
      </c>
      <c r="AA33" s="174">
        <v>559</v>
      </c>
      <c r="AB33" s="174">
        <v>543</v>
      </c>
      <c r="AC33" s="174">
        <v>645</v>
      </c>
      <c r="AD33" s="174">
        <v>717</v>
      </c>
      <c r="AE33" s="174">
        <v>712</v>
      </c>
      <c r="AF33" s="174">
        <v>672</v>
      </c>
      <c r="AG33" s="174">
        <v>595</v>
      </c>
      <c r="AH33" s="174">
        <v>443</v>
      </c>
      <c r="AI33" s="174">
        <v>385</v>
      </c>
      <c r="AJ33" s="174">
        <v>296</v>
      </c>
      <c r="AK33" s="174">
        <v>224</v>
      </c>
      <c r="AL33" s="174">
        <v>213</v>
      </c>
      <c r="AM33" s="174">
        <v>153</v>
      </c>
      <c r="AN33" s="174">
        <v>141</v>
      </c>
      <c r="AO33" s="176">
        <v>514</v>
      </c>
      <c r="AP33" s="176">
        <v>627</v>
      </c>
      <c r="AQ33" s="176">
        <v>554</v>
      </c>
      <c r="AR33" s="176">
        <v>602</v>
      </c>
      <c r="AS33" s="176">
        <v>616</v>
      </c>
      <c r="AT33" s="176">
        <v>803</v>
      </c>
      <c r="AU33" s="176">
        <v>801</v>
      </c>
      <c r="AV33" s="176">
        <v>724</v>
      </c>
      <c r="AW33" s="176">
        <v>723</v>
      </c>
      <c r="AX33" s="176">
        <v>654</v>
      </c>
      <c r="AY33" s="176">
        <v>530</v>
      </c>
      <c r="AZ33" s="176">
        <v>430</v>
      </c>
      <c r="BA33" s="176">
        <v>355</v>
      </c>
      <c r="BB33" s="176">
        <v>302</v>
      </c>
      <c r="BC33" s="176">
        <v>255</v>
      </c>
      <c r="BD33" s="176">
        <v>164</v>
      </c>
      <c r="BE33" s="176">
        <v>164</v>
      </c>
      <c r="BF33" s="86"/>
      <c r="BG33" s="87">
        <v>7930</v>
      </c>
      <c r="BH33" s="87">
        <v>106</v>
      </c>
      <c r="BI33" s="87">
        <v>106</v>
      </c>
      <c r="BJ33" s="87">
        <v>113</v>
      </c>
      <c r="BK33" s="87">
        <v>129</v>
      </c>
      <c r="BL33" s="87">
        <v>133</v>
      </c>
      <c r="BM33" s="87">
        <v>140</v>
      </c>
      <c r="BN33" s="87">
        <v>138</v>
      </c>
      <c r="BO33" s="87">
        <v>144</v>
      </c>
      <c r="BP33" s="87">
        <v>146</v>
      </c>
      <c r="BQ33" s="87">
        <v>137</v>
      </c>
      <c r="BR33" s="87">
        <v>135</v>
      </c>
      <c r="BS33" s="87">
        <v>130</v>
      </c>
      <c r="BT33" s="87">
        <v>137</v>
      </c>
      <c r="BU33" s="87">
        <v>126</v>
      </c>
      <c r="BV33" s="87">
        <v>119</v>
      </c>
      <c r="BW33" s="87">
        <v>118</v>
      </c>
      <c r="BX33" s="87">
        <v>123</v>
      </c>
      <c r="BY33" s="87">
        <v>119</v>
      </c>
      <c r="BZ33" s="87">
        <v>108</v>
      </c>
      <c r="CA33" s="87">
        <v>109</v>
      </c>
      <c r="CB33" s="87">
        <v>590</v>
      </c>
      <c r="CC33" s="87">
        <v>717</v>
      </c>
      <c r="CD33" s="87">
        <v>728</v>
      </c>
      <c r="CE33" s="87">
        <v>681</v>
      </c>
      <c r="CF33" s="87">
        <v>614</v>
      </c>
      <c r="CG33" s="87">
        <v>533</v>
      </c>
      <c r="CH33" s="87">
        <v>395</v>
      </c>
      <c r="CI33" s="87">
        <v>311</v>
      </c>
      <c r="CJ33" s="87">
        <v>252</v>
      </c>
      <c r="CK33" s="87">
        <v>218</v>
      </c>
      <c r="CL33" s="87">
        <v>162</v>
      </c>
      <c r="CM33" s="87">
        <v>106</v>
      </c>
      <c r="CN33" s="87">
        <v>58</v>
      </c>
      <c r="CO33" s="87">
        <v>49</v>
      </c>
      <c r="CP33" s="87">
        <v>6</v>
      </c>
      <c r="CQ33" s="87">
        <v>52</v>
      </c>
      <c r="CR33" s="87">
        <v>53</v>
      </c>
      <c r="CS33" s="87">
        <v>126</v>
      </c>
      <c r="CT33" s="87">
        <v>398</v>
      </c>
      <c r="CU33" s="83"/>
      <c r="CV33" s="83"/>
      <c r="CW33" s="87">
        <v>8155</v>
      </c>
      <c r="CX33" s="87">
        <v>109</v>
      </c>
      <c r="CY33" s="87">
        <v>107</v>
      </c>
      <c r="CZ33" s="87">
        <v>123</v>
      </c>
      <c r="DA33" s="87">
        <v>134</v>
      </c>
      <c r="DB33" s="87">
        <v>140</v>
      </c>
      <c r="DC33" s="87">
        <v>153</v>
      </c>
      <c r="DD33" s="87">
        <v>145</v>
      </c>
      <c r="DE33" s="87">
        <v>147</v>
      </c>
      <c r="DF33" s="87">
        <v>145</v>
      </c>
      <c r="DG33" s="87">
        <v>144</v>
      </c>
      <c r="DH33" s="87">
        <v>140</v>
      </c>
      <c r="DI33" s="87">
        <v>139</v>
      </c>
      <c r="DJ33" s="87">
        <v>138</v>
      </c>
      <c r="DK33" s="87">
        <v>134</v>
      </c>
      <c r="DL33" s="87">
        <v>127</v>
      </c>
      <c r="DM33" s="87">
        <v>123</v>
      </c>
      <c r="DN33" s="87">
        <v>127</v>
      </c>
      <c r="DO33" s="87">
        <v>127</v>
      </c>
      <c r="DP33" s="87">
        <v>111</v>
      </c>
      <c r="DQ33" s="87">
        <v>112</v>
      </c>
      <c r="DR33" s="87">
        <v>619</v>
      </c>
      <c r="DS33" s="87">
        <v>779</v>
      </c>
      <c r="DT33" s="87">
        <v>787</v>
      </c>
      <c r="DU33" s="87">
        <v>725</v>
      </c>
      <c r="DV33" s="87">
        <v>641</v>
      </c>
      <c r="DW33" s="87">
        <v>540</v>
      </c>
      <c r="DX33" s="87">
        <v>391</v>
      </c>
      <c r="DY33" s="87">
        <v>304</v>
      </c>
      <c r="DZ33" s="87">
        <v>221</v>
      </c>
      <c r="EA33" s="87">
        <v>180</v>
      </c>
      <c r="EB33" s="87">
        <v>149</v>
      </c>
      <c r="EC33" s="87">
        <v>100</v>
      </c>
      <c r="ED33" s="87">
        <v>57</v>
      </c>
      <c r="EE33" s="87">
        <v>37</v>
      </c>
      <c r="EF33" s="87">
        <v>8</v>
      </c>
      <c r="EG33" s="87">
        <v>53</v>
      </c>
      <c r="EH33" s="87">
        <v>58</v>
      </c>
      <c r="EI33" s="87">
        <v>131</v>
      </c>
      <c r="EJ33" s="83"/>
      <c r="EK33" s="83"/>
      <c r="EL33" s="83"/>
      <c r="EM33" s="83"/>
      <c r="EN33" s="83"/>
      <c r="EO33" s="83"/>
      <c r="EP33" s="83"/>
      <c r="EQ33" s="83"/>
      <c r="ER33" s="83"/>
      <c r="ES33" s="83"/>
    </row>
    <row r="34" spans="1:149" s="46" customFormat="1" hidden="1" x14ac:dyDescent="0.25">
      <c r="A34" s="88">
        <v>23</v>
      </c>
      <c r="B34" s="131" t="s">
        <v>42</v>
      </c>
      <c r="C34" s="20" t="s">
        <v>42</v>
      </c>
      <c r="D34" s="59">
        <v>29113</v>
      </c>
      <c r="E34" s="54" t="s">
        <v>65</v>
      </c>
      <c r="F34" s="135"/>
      <c r="G34" s="79">
        <f t="shared" si="0"/>
        <v>0</v>
      </c>
      <c r="H34" s="79">
        <f t="shared" si="1"/>
        <v>0</v>
      </c>
      <c r="I34" s="79">
        <f t="shared" si="2"/>
        <v>0</v>
      </c>
      <c r="J34" s="79">
        <f t="shared" si="3"/>
        <v>0</v>
      </c>
      <c r="K34" s="174">
        <v>0</v>
      </c>
      <c r="L34" s="175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31"/>
      <c r="X34" s="174">
        <v>0</v>
      </c>
      <c r="Y34" s="174">
        <v>0</v>
      </c>
      <c r="Z34" s="174">
        <v>0</v>
      </c>
      <c r="AA34" s="174">
        <v>0</v>
      </c>
      <c r="AB34" s="174">
        <v>0</v>
      </c>
      <c r="AC34" s="174">
        <v>0</v>
      </c>
      <c r="AD34" s="174">
        <v>0</v>
      </c>
      <c r="AE34" s="174">
        <v>0</v>
      </c>
      <c r="AF34" s="174">
        <v>0</v>
      </c>
      <c r="AG34" s="174">
        <v>0</v>
      </c>
      <c r="AH34" s="174">
        <v>0</v>
      </c>
      <c r="AI34" s="174">
        <v>0</v>
      </c>
      <c r="AJ34" s="174">
        <v>0</v>
      </c>
      <c r="AK34" s="174">
        <v>0</v>
      </c>
      <c r="AL34" s="174">
        <v>0</v>
      </c>
      <c r="AM34" s="174">
        <v>0</v>
      </c>
      <c r="AN34" s="174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176">
        <v>0</v>
      </c>
      <c r="AV34" s="176">
        <v>0</v>
      </c>
      <c r="AW34" s="176">
        <v>0</v>
      </c>
      <c r="AX34" s="176">
        <v>0</v>
      </c>
      <c r="AY34" s="176">
        <v>0</v>
      </c>
      <c r="AZ34" s="176">
        <v>0</v>
      </c>
      <c r="BA34" s="176">
        <v>0</v>
      </c>
      <c r="BB34" s="176">
        <v>0</v>
      </c>
      <c r="BC34" s="176">
        <v>0</v>
      </c>
      <c r="BD34" s="176">
        <v>0</v>
      </c>
      <c r="BE34" s="176">
        <v>0</v>
      </c>
      <c r="BF34" s="86"/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7">
        <v>0</v>
      </c>
      <c r="BP34" s="87">
        <v>0</v>
      </c>
      <c r="BQ34" s="87">
        <v>0</v>
      </c>
      <c r="BR34" s="87">
        <v>0</v>
      </c>
      <c r="BS34" s="87">
        <v>0</v>
      </c>
      <c r="BT34" s="87">
        <v>0</v>
      </c>
      <c r="BU34" s="87">
        <v>0</v>
      </c>
      <c r="BV34" s="87">
        <v>0</v>
      </c>
      <c r="BW34" s="87">
        <v>0</v>
      </c>
      <c r="BX34" s="87">
        <v>0</v>
      </c>
      <c r="BY34" s="87">
        <v>0</v>
      </c>
      <c r="BZ34" s="87">
        <v>0</v>
      </c>
      <c r="CA34" s="87">
        <v>0</v>
      </c>
      <c r="CB34" s="87">
        <v>0</v>
      </c>
      <c r="CC34" s="87">
        <v>0</v>
      </c>
      <c r="CD34" s="87">
        <v>0</v>
      </c>
      <c r="CE34" s="87">
        <v>0</v>
      </c>
      <c r="CF34" s="87">
        <v>0</v>
      </c>
      <c r="CG34" s="87">
        <v>0</v>
      </c>
      <c r="CH34" s="87">
        <v>0</v>
      </c>
      <c r="CI34" s="87">
        <v>0</v>
      </c>
      <c r="CJ34" s="87">
        <v>0</v>
      </c>
      <c r="CK34" s="87">
        <v>0</v>
      </c>
      <c r="CL34" s="87">
        <v>0</v>
      </c>
      <c r="CM34" s="87">
        <v>0</v>
      </c>
      <c r="CN34" s="87">
        <v>0</v>
      </c>
      <c r="CO34" s="87">
        <v>0</v>
      </c>
      <c r="CP34" s="87">
        <v>0</v>
      </c>
      <c r="CQ34" s="87">
        <v>0</v>
      </c>
      <c r="CR34" s="87">
        <v>0</v>
      </c>
      <c r="CS34" s="87">
        <v>0</v>
      </c>
      <c r="CT34" s="87">
        <v>0</v>
      </c>
      <c r="CU34" s="83"/>
      <c r="CV34" s="83"/>
      <c r="CW34" s="87">
        <v>0</v>
      </c>
      <c r="CX34" s="87">
        <v>0</v>
      </c>
      <c r="CY34" s="87">
        <v>0</v>
      </c>
      <c r="CZ34" s="87">
        <v>0</v>
      </c>
      <c r="DA34" s="87">
        <v>0</v>
      </c>
      <c r="DB34" s="87">
        <v>0</v>
      </c>
      <c r="DC34" s="87">
        <v>0</v>
      </c>
      <c r="DD34" s="87">
        <v>0</v>
      </c>
      <c r="DE34" s="87">
        <v>0</v>
      </c>
      <c r="DF34" s="87">
        <v>0</v>
      </c>
      <c r="DG34" s="87">
        <v>0</v>
      </c>
      <c r="DH34" s="87">
        <v>0</v>
      </c>
      <c r="DI34" s="87">
        <v>0</v>
      </c>
      <c r="DJ34" s="87">
        <v>0</v>
      </c>
      <c r="DK34" s="87">
        <v>0</v>
      </c>
      <c r="DL34" s="87">
        <v>0</v>
      </c>
      <c r="DM34" s="87">
        <v>0</v>
      </c>
      <c r="DN34" s="87">
        <v>0</v>
      </c>
      <c r="DO34" s="87">
        <v>0</v>
      </c>
      <c r="DP34" s="87">
        <v>0</v>
      </c>
      <c r="DQ34" s="87">
        <v>0</v>
      </c>
      <c r="DR34" s="87">
        <v>0</v>
      </c>
      <c r="DS34" s="87">
        <v>0</v>
      </c>
      <c r="DT34" s="87">
        <v>0</v>
      </c>
      <c r="DU34" s="87">
        <v>0</v>
      </c>
      <c r="DV34" s="87">
        <v>0</v>
      </c>
      <c r="DW34" s="87">
        <v>0</v>
      </c>
      <c r="DX34" s="87">
        <v>0</v>
      </c>
      <c r="DY34" s="87">
        <v>0</v>
      </c>
      <c r="DZ34" s="87">
        <v>0</v>
      </c>
      <c r="EA34" s="87">
        <v>0</v>
      </c>
      <c r="EB34" s="87">
        <v>0</v>
      </c>
      <c r="EC34" s="87">
        <v>0</v>
      </c>
      <c r="ED34" s="87">
        <v>0</v>
      </c>
      <c r="EE34" s="87">
        <v>0</v>
      </c>
      <c r="EF34" s="87">
        <v>0</v>
      </c>
      <c r="EG34" s="87">
        <v>0</v>
      </c>
      <c r="EH34" s="87">
        <v>0</v>
      </c>
      <c r="EI34" s="87">
        <v>0</v>
      </c>
      <c r="EJ34" s="83"/>
      <c r="EK34" s="83"/>
      <c r="EL34" s="83"/>
      <c r="EM34" s="83"/>
      <c r="EN34" s="83"/>
      <c r="EO34" s="83"/>
      <c r="EP34" s="83"/>
      <c r="EQ34" s="83"/>
      <c r="ER34" s="83"/>
      <c r="ES34" s="83"/>
    </row>
    <row r="35" spans="1:149" s="46" customFormat="1" hidden="1" x14ac:dyDescent="0.25">
      <c r="A35" s="88">
        <v>24</v>
      </c>
      <c r="B35" s="131" t="s">
        <v>42</v>
      </c>
      <c r="C35" s="20" t="s">
        <v>42</v>
      </c>
      <c r="D35" s="59">
        <v>5854</v>
      </c>
      <c r="E35" s="50" t="s">
        <v>66</v>
      </c>
      <c r="F35" s="135" t="s">
        <v>49</v>
      </c>
      <c r="G35" s="79">
        <f t="shared" si="0"/>
        <v>16128</v>
      </c>
      <c r="H35" s="79">
        <f t="shared" si="1"/>
        <v>1268</v>
      </c>
      <c r="I35" s="79">
        <f t="shared" si="2"/>
        <v>7663</v>
      </c>
      <c r="J35" s="79">
        <f t="shared" si="3"/>
        <v>8465</v>
      </c>
      <c r="K35" s="174">
        <v>653</v>
      </c>
      <c r="L35" s="175">
        <v>615</v>
      </c>
      <c r="M35" s="174">
        <v>1323</v>
      </c>
      <c r="N35" s="174">
        <v>630</v>
      </c>
      <c r="O35" s="174">
        <v>1339</v>
      </c>
      <c r="P35" s="174">
        <v>3384</v>
      </c>
      <c r="Q35" s="174">
        <v>987</v>
      </c>
      <c r="R35" s="175">
        <v>1312</v>
      </c>
      <c r="S35" s="175">
        <v>675</v>
      </c>
      <c r="T35" s="175">
        <v>1580</v>
      </c>
      <c r="U35" s="175">
        <v>3708</v>
      </c>
      <c r="V35" s="175">
        <v>1190</v>
      </c>
      <c r="W35" s="131"/>
      <c r="X35" s="174">
        <v>527</v>
      </c>
      <c r="Y35" s="174">
        <v>592</v>
      </c>
      <c r="Z35" s="174">
        <v>498</v>
      </c>
      <c r="AA35" s="174">
        <v>534</v>
      </c>
      <c r="AB35" s="174">
        <v>522</v>
      </c>
      <c r="AC35" s="174">
        <v>619</v>
      </c>
      <c r="AD35" s="174">
        <v>689</v>
      </c>
      <c r="AE35" s="174">
        <v>684</v>
      </c>
      <c r="AF35" s="174">
        <v>645</v>
      </c>
      <c r="AG35" s="174">
        <v>571</v>
      </c>
      <c r="AH35" s="174">
        <v>426</v>
      </c>
      <c r="AI35" s="174">
        <v>369</v>
      </c>
      <c r="AJ35" s="174">
        <v>284</v>
      </c>
      <c r="AK35" s="174">
        <v>215</v>
      </c>
      <c r="AL35" s="174">
        <v>205</v>
      </c>
      <c r="AM35" s="174">
        <v>148</v>
      </c>
      <c r="AN35" s="174">
        <v>135</v>
      </c>
      <c r="AO35" s="176">
        <v>492</v>
      </c>
      <c r="AP35" s="176">
        <v>602</v>
      </c>
      <c r="AQ35" s="176">
        <v>532</v>
      </c>
      <c r="AR35" s="176">
        <v>579</v>
      </c>
      <c r="AS35" s="176">
        <v>591</v>
      </c>
      <c r="AT35" s="176">
        <v>771</v>
      </c>
      <c r="AU35" s="176">
        <v>769</v>
      </c>
      <c r="AV35" s="176">
        <v>695</v>
      </c>
      <c r="AW35" s="176">
        <v>694</v>
      </c>
      <c r="AX35" s="176">
        <v>628</v>
      </c>
      <c r="AY35" s="176">
        <v>509</v>
      </c>
      <c r="AZ35" s="176">
        <v>413</v>
      </c>
      <c r="BA35" s="176">
        <v>341</v>
      </c>
      <c r="BB35" s="176">
        <v>290</v>
      </c>
      <c r="BC35" s="176">
        <v>245</v>
      </c>
      <c r="BD35" s="176">
        <v>157</v>
      </c>
      <c r="BE35" s="176">
        <v>157</v>
      </c>
      <c r="BF35" s="86"/>
      <c r="BG35" s="87">
        <v>7611</v>
      </c>
      <c r="BH35" s="87">
        <v>102</v>
      </c>
      <c r="BI35" s="87">
        <v>102</v>
      </c>
      <c r="BJ35" s="87">
        <v>109</v>
      </c>
      <c r="BK35" s="87">
        <v>124</v>
      </c>
      <c r="BL35" s="87">
        <v>127</v>
      </c>
      <c r="BM35" s="87">
        <v>135</v>
      </c>
      <c r="BN35" s="87">
        <v>132</v>
      </c>
      <c r="BO35" s="87">
        <v>138</v>
      </c>
      <c r="BP35" s="87">
        <v>141</v>
      </c>
      <c r="BQ35" s="87">
        <v>132</v>
      </c>
      <c r="BR35" s="87">
        <v>130</v>
      </c>
      <c r="BS35" s="87">
        <v>125</v>
      </c>
      <c r="BT35" s="87">
        <v>131</v>
      </c>
      <c r="BU35" s="87">
        <v>121</v>
      </c>
      <c r="BV35" s="87">
        <v>114</v>
      </c>
      <c r="BW35" s="87">
        <v>113</v>
      </c>
      <c r="BX35" s="87">
        <v>118</v>
      </c>
      <c r="BY35" s="87">
        <v>114</v>
      </c>
      <c r="BZ35" s="87">
        <v>103</v>
      </c>
      <c r="CA35" s="87">
        <v>105</v>
      </c>
      <c r="CB35" s="87">
        <v>567</v>
      </c>
      <c r="CC35" s="87">
        <v>688</v>
      </c>
      <c r="CD35" s="87">
        <v>699</v>
      </c>
      <c r="CE35" s="87">
        <v>653</v>
      </c>
      <c r="CF35" s="87">
        <v>589</v>
      </c>
      <c r="CG35" s="87">
        <v>511</v>
      </c>
      <c r="CH35" s="87">
        <v>380</v>
      </c>
      <c r="CI35" s="87">
        <v>298</v>
      </c>
      <c r="CJ35" s="87">
        <v>241</v>
      </c>
      <c r="CK35" s="87">
        <v>209</v>
      </c>
      <c r="CL35" s="87">
        <v>155</v>
      </c>
      <c r="CM35" s="87">
        <v>102</v>
      </c>
      <c r="CN35" s="87">
        <v>56</v>
      </c>
      <c r="CO35" s="87">
        <v>47</v>
      </c>
      <c r="CP35" s="87">
        <v>6</v>
      </c>
      <c r="CQ35" s="87">
        <v>50</v>
      </c>
      <c r="CR35" s="87">
        <v>51</v>
      </c>
      <c r="CS35" s="87">
        <v>121</v>
      </c>
      <c r="CT35" s="87">
        <v>382</v>
      </c>
      <c r="CU35" s="83"/>
      <c r="CV35" s="83"/>
      <c r="CW35" s="87">
        <v>7833</v>
      </c>
      <c r="CX35" s="87">
        <v>105</v>
      </c>
      <c r="CY35" s="87">
        <v>102</v>
      </c>
      <c r="CZ35" s="87">
        <v>117</v>
      </c>
      <c r="DA35" s="87">
        <v>129</v>
      </c>
      <c r="DB35" s="87">
        <v>135</v>
      </c>
      <c r="DC35" s="87">
        <v>146</v>
      </c>
      <c r="DD35" s="87">
        <v>140</v>
      </c>
      <c r="DE35" s="87">
        <v>141</v>
      </c>
      <c r="DF35" s="87">
        <v>139</v>
      </c>
      <c r="DG35" s="87">
        <v>138</v>
      </c>
      <c r="DH35" s="87">
        <v>134</v>
      </c>
      <c r="DI35" s="87">
        <v>133</v>
      </c>
      <c r="DJ35" s="87">
        <v>133</v>
      </c>
      <c r="DK35" s="87">
        <v>129</v>
      </c>
      <c r="DL35" s="87">
        <v>122</v>
      </c>
      <c r="DM35" s="87">
        <v>119</v>
      </c>
      <c r="DN35" s="87">
        <v>122</v>
      </c>
      <c r="DO35" s="87">
        <v>122</v>
      </c>
      <c r="DP35" s="87">
        <v>107</v>
      </c>
      <c r="DQ35" s="87">
        <v>107</v>
      </c>
      <c r="DR35" s="87">
        <v>594</v>
      </c>
      <c r="DS35" s="87">
        <v>748</v>
      </c>
      <c r="DT35" s="87">
        <v>756</v>
      </c>
      <c r="DU35" s="87">
        <v>697</v>
      </c>
      <c r="DV35" s="87">
        <v>616</v>
      </c>
      <c r="DW35" s="87">
        <v>519</v>
      </c>
      <c r="DX35" s="87">
        <v>374</v>
      </c>
      <c r="DY35" s="87">
        <v>293</v>
      </c>
      <c r="DZ35" s="87">
        <v>213</v>
      </c>
      <c r="EA35" s="87">
        <v>173</v>
      </c>
      <c r="EB35" s="87">
        <v>143</v>
      </c>
      <c r="EC35" s="87">
        <v>96</v>
      </c>
      <c r="ED35" s="87">
        <v>55</v>
      </c>
      <c r="EE35" s="87">
        <v>36</v>
      </c>
      <c r="EF35" s="87">
        <v>8</v>
      </c>
      <c r="EG35" s="87">
        <v>51</v>
      </c>
      <c r="EH35" s="87">
        <v>55</v>
      </c>
      <c r="EI35" s="87">
        <v>126</v>
      </c>
      <c r="EJ35" s="83"/>
      <c r="EK35" s="83"/>
      <c r="EL35" s="83"/>
      <c r="EM35" s="83"/>
      <c r="EN35" s="83"/>
      <c r="EO35" s="83"/>
      <c r="EP35" s="83"/>
      <c r="EQ35" s="83"/>
      <c r="ER35" s="83"/>
      <c r="ES35" s="83"/>
    </row>
    <row r="36" spans="1:149" s="46" customFormat="1" hidden="1" x14ac:dyDescent="0.25">
      <c r="A36" s="84">
        <v>25</v>
      </c>
      <c r="B36" s="131" t="s">
        <v>42</v>
      </c>
      <c r="C36" s="20" t="s">
        <v>42</v>
      </c>
      <c r="D36" s="59">
        <v>6750</v>
      </c>
      <c r="E36" s="50" t="s">
        <v>67</v>
      </c>
      <c r="F36" s="135" t="s">
        <v>68</v>
      </c>
      <c r="G36" s="79">
        <f t="shared" si="0"/>
        <v>33307</v>
      </c>
      <c r="H36" s="79">
        <f t="shared" si="1"/>
        <v>2620</v>
      </c>
      <c r="I36" s="79">
        <f t="shared" si="2"/>
        <v>15829</v>
      </c>
      <c r="J36" s="79">
        <f t="shared" si="3"/>
        <v>17478</v>
      </c>
      <c r="K36" s="174">
        <v>1346</v>
      </c>
      <c r="L36" s="175">
        <v>1274</v>
      </c>
      <c r="M36" s="174">
        <v>2733</v>
      </c>
      <c r="N36" s="174">
        <v>1304</v>
      </c>
      <c r="O36" s="174">
        <v>2765</v>
      </c>
      <c r="P36" s="174">
        <v>6988</v>
      </c>
      <c r="Q36" s="174">
        <v>2039</v>
      </c>
      <c r="R36" s="175">
        <v>2713</v>
      </c>
      <c r="S36" s="175">
        <v>1392</v>
      </c>
      <c r="T36" s="175">
        <v>3262</v>
      </c>
      <c r="U36" s="175">
        <v>7654</v>
      </c>
      <c r="V36" s="175">
        <v>2457</v>
      </c>
      <c r="W36" s="131"/>
      <c r="X36" s="174">
        <v>1087</v>
      </c>
      <c r="Y36" s="174">
        <v>1222</v>
      </c>
      <c r="Z36" s="174">
        <v>1033</v>
      </c>
      <c r="AA36" s="174">
        <v>1104</v>
      </c>
      <c r="AB36" s="174">
        <v>1076</v>
      </c>
      <c r="AC36" s="174">
        <v>1280</v>
      </c>
      <c r="AD36" s="174">
        <v>1423</v>
      </c>
      <c r="AE36" s="174">
        <v>1412</v>
      </c>
      <c r="AF36" s="174">
        <v>1332</v>
      </c>
      <c r="AG36" s="174">
        <v>1179</v>
      </c>
      <c r="AH36" s="174">
        <v>880</v>
      </c>
      <c r="AI36" s="174">
        <v>762</v>
      </c>
      <c r="AJ36" s="174">
        <v>585</v>
      </c>
      <c r="AK36" s="174">
        <v>447</v>
      </c>
      <c r="AL36" s="174">
        <v>421</v>
      </c>
      <c r="AM36" s="174">
        <v>305</v>
      </c>
      <c r="AN36" s="174">
        <v>281</v>
      </c>
      <c r="AO36" s="176">
        <v>1019</v>
      </c>
      <c r="AP36" s="176">
        <v>1244</v>
      </c>
      <c r="AQ36" s="176">
        <v>1097</v>
      </c>
      <c r="AR36" s="176">
        <v>1194</v>
      </c>
      <c r="AS36" s="176">
        <v>1221</v>
      </c>
      <c r="AT36" s="176">
        <v>1592</v>
      </c>
      <c r="AU36" s="176">
        <v>1587</v>
      </c>
      <c r="AV36" s="176">
        <v>1435</v>
      </c>
      <c r="AW36" s="176">
        <v>1433</v>
      </c>
      <c r="AX36" s="176">
        <v>1296</v>
      </c>
      <c r="AY36" s="176">
        <v>1050</v>
      </c>
      <c r="AZ36" s="176">
        <v>853</v>
      </c>
      <c r="BA36" s="176">
        <v>704</v>
      </c>
      <c r="BB36" s="176">
        <v>598</v>
      </c>
      <c r="BC36" s="176">
        <v>506</v>
      </c>
      <c r="BD36" s="176">
        <v>324</v>
      </c>
      <c r="BE36" s="176">
        <v>325</v>
      </c>
      <c r="BF36" s="86"/>
      <c r="BG36" s="87">
        <v>15730</v>
      </c>
      <c r="BH36" s="87">
        <v>210</v>
      </c>
      <c r="BI36" s="87">
        <v>212</v>
      </c>
      <c r="BJ36" s="87">
        <v>224</v>
      </c>
      <c r="BK36" s="87">
        <v>257</v>
      </c>
      <c r="BL36" s="87">
        <v>263</v>
      </c>
      <c r="BM36" s="87">
        <v>278</v>
      </c>
      <c r="BN36" s="87">
        <v>274</v>
      </c>
      <c r="BO36" s="87">
        <v>284</v>
      </c>
      <c r="BP36" s="87">
        <v>290</v>
      </c>
      <c r="BQ36" s="87">
        <v>273</v>
      </c>
      <c r="BR36" s="87">
        <v>267</v>
      </c>
      <c r="BS36" s="87">
        <v>258</v>
      </c>
      <c r="BT36" s="87">
        <v>273</v>
      </c>
      <c r="BU36" s="87">
        <v>252</v>
      </c>
      <c r="BV36" s="87">
        <v>235</v>
      </c>
      <c r="BW36" s="87">
        <v>234</v>
      </c>
      <c r="BX36" s="87">
        <v>246</v>
      </c>
      <c r="BY36" s="87">
        <v>236</v>
      </c>
      <c r="BZ36" s="87">
        <v>212</v>
      </c>
      <c r="CA36" s="87">
        <v>218</v>
      </c>
      <c r="CB36" s="87">
        <v>1170</v>
      </c>
      <c r="CC36" s="87">
        <v>1422</v>
      </c>
      <c r="CD36" s="87">
        <v>1444</v>
      </c>
      <c r="CE36" s="87">
        <v>1349</v>
      </c>
      <c r="CF36" s="87">
        <v>1217</v>
      </c>
      <c r="CG36" s="87">
        <v>1056</v>
      </c>
      <c r="CH36" s="87">
        <v>785</v>
      </c>
      <c r="CI36" s="87">
        <v>615</v>
      </c>
      <c r="CJ36" s="87">
        <v>499</v>
      </c>
      <c r="CK36" s="87">
        <v>432</v>
      </c>
      <c r="CL36" s="87">
        <v>320</v>
      </c>
      <c r="CM36" s="87">
        <v>212</v>
      </c>
      <c r="CN36" s="87">
        <v>115</v>
      </c>
      <c r="CO36" s="87">
        <v>98</v>
      </c>
      <c r="CP36" s="87">
        <v>13</v>
      </c>
      <c r="CQ36" s="87">
        <v>106</v>
      </c>
      <c r="CR36" s="87">
        <v>106</v>
      </c>
      <c r="CS36" s="87">
        <v>253</v>
      </c>
      <c r="CT36" s="87">
        <v>790</v>
      </c>
      <c r="CU36" s="83"/>
      <c r="CV36" s="83"/>
      <c r="CW36" s="87">
        <v>16160</v>
      </c>
      <c r="CX36" s="87">
        <v>217</v>
      </c>
      <c r="CY36" s="87">
        <v>208</v>
      </c>
      <c r="CZ36" s="87">
        <v>243</v>
      </c>
      <c r="DA36" s="87">
        <v>264</v>
      </c>
      <c r="DB36" s="87">
        <v>278</v>
      </c>
      <c r="DC36" s="87">
        <v>304</v>
      </c>
      <c r="DD36" s="87">
        <v>287</v>
      </c>
      <c r="DE36" s="87">
        <v>292</v>
      </c>
      <c r="DF36" s="87">
        <v>286</v>
      </c>
      <c r="DG36" s="87">
        <v>284</v>
      </c>
      <c r="DH36" s="87">
        <v>277</v>
      </c>
      <c r="DI36" s="87">
        <v>275</v>
      </c>
      <c r="DJ36" s="87">
        <v>273</v>
      </c>
      <c r="DK36" s="87">
        <v>265</v>
      </c>
      <c r="DL36" s="87">
        <v>252</v>
      </c>
      <c r="DM36" s="87">
        <v>244</v>
      </c>
      <c r="DN36" s="87">
        <v>252</v>
      </c>
      <c r="DO36" s="87">
        <v>251</v>
      </c>
      <c r="DP36" s="87">
        <v>221</v>
      </c>
      <c r="DQ36" s="87">
        <v>221</v>
      </c>
      <c r="DR36" s="87">
        <v>1229</v>
      </c>
      <c r="DS36" s="87">
        <v>1543</v>
      </c>
      <c r="DT36" s="87">
        <v>1559</v>
      </c>
      <c r="DU36" s="87">
        <v>1438</v>
      </c>
      <c r="DV36" s="87">
        <v>1271</v>
      </c>
      <c r="DW36" s="87">
        <v>1071</v>
      </c>
      <c r="DX36" s="87">
        <v>773</v>
      </c>
      <c r="DY36" s="87">
        <v>604</v>
      </c>
      <c r="DZ36" s="87">
        <v>439</v>
      </c>
      <c r="EA36" s="87">
        <v>357</v>
      </c>
      <c r="EB36" s="87">
        <v>297</v>
      </c>
      <c r="EC36" s="87">
        <v>198</v>
      </c>
      <c r="ED36" s="87">
        <v>114</v>
      </c>
      <c r="EE36" s="87">
        <v>73</v>
      </c>
      <c r="EF36" s="87">
        <v>17</v>
      </c>
      <c r="EG36" s="87">
        <v>100</v>
      </c>
      <c r="EH36" s="87">
        <v>112</v>
      </c>
      <c r="EI36" s="87">
        <v>256</v>
      </c>
      <c r="EJ36" s="83"/>
      <c r="EK36" s="83"/>
      <c r="EL36" s="83"/>
      <c r="EM36" s="83"/>
      <c r="EN36" s="83"/>
      <c r="EO36" s="83"/>
      <c r="EP36" s="83"/>
      <c r="EQ36" s="83"/>
      <c r="ER36" s="83"/>
      <c r="ES36" s="83"/>
    </row>
    <row r="37" spans="1:149" s="46" customFormat="1" hidden="1" x14ac:dyDescent="0.25">
      <c r="A37" s="88">
        <v>26</v>
      </c>
      <c r="B37" s="131" t="s">
        <v>42</v>
      </c>
      <c r="C37" s="20" t="s">
        <v>42</v>
      </c>
      <c r="D37" s="59">
        <v>26999</v>
      </c>
      <c r="E37" s="54" t="s">
        <v>69</v>
      </c>
      <c r="F37" s="135" t="s">
        <v>54</v>
      </c>
      <c r="G37" s="79">
        <f t="shared" si="0"/>
        <v>0</v>
      </c>
      <c r="H37" s="79">
        <f t="shared" si="1"/>
        <v>0</v>
      </c>
      <c r="I37" s="79">
        <f t="shared" si="2"/>
        <v>0</v>
      </c>
      <c r="J37" s="79">
        <f t="shared" si="3"/>
        <v>0</v>
      </c>
      <c r="K37" s="174">
        <v>0</v>
      </c>
      <c r="L37" s="175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31"/>
      <c r="X37" s="174">
        <v>0</v>
      </c>
      <c r="Y37" s="174">
        <v>0</v>
      </c>
      <c r="Z37" s="174">
        <v>0</v>
      </c>
      <c r="AA37" s="174">
        <v>0</v>
      </c>
      <c r="AB37" s="174">
        <v>0</v>
      </c>
      <c r="AC37" s="174">
        <v>0</v>
      </c>
      <c r="AD37" s="174">
        <v>0</v>
      </c>
      <c r="AE37" s="174">
        <v>0</v>
      </c>
      <c r="AF37" s="174">
        <v>0</v>
      </c>
      <c r="AG37" s="174">
        <v>0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176">
        <v>0</v>
      </c>
      <c r="AV37" s="176">
        <v>0</v>
      </c>
      <c r="AW37" s="176">
        <v>0</v>
      </c>
      <c r="AX37" s="176">
        <v>0</v>
      </c>
      <c r="AY37" s="176">
        <v>0</v>
      </c>
      <c r="AZ37" s="176">
        <v>0</v>
      </c>
      <c r="BA37" s="176">
        <v>0</v>
      </c>
      <c r="BB37" s="176">
        <v>0</v>
      </c>
      <c r="BC37" s="176">
        <v>0</v>
      </c>
      <c r="BD37" s="176">
        <v>0</v>
      </c>
      <c r="BE37" s="176">
        <v>0</v>
      </c>
      <c r="BF37" s="86"/>
      <c r="BG37" s="87">
        <v>0</v>
      </c>
      <c r="BH37" s="87">
        <v>0</v>
      </c>
      <c r="BI37" s="87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7">
        <v>0</v>
      </c>
      <c r="BP37" s="87">
        <v>0</v>
      </c>
      <c r="BQ37" s="87">
        <v>0</v>
      </c>
      <c r="BR37" s="87">
        <v>0</v>
      </c>
      <c r="BS37" s="87">
        <v>0</v>
      </c>
      <c r="BT37" s="87">
        <v>0</v>
      </c>
      <c r="BU37" s="87">
        <v>0</v>
      </c>
      <c r="BV37" s="87">
        <v>0</v>
      </c>
      <c r="BW37" s="87">
        <v>0</v>
      </c>
      <c r="BX37" s="87">
        <v>0</v>
      </c>
      <c r="BY37" s="87">
        <v>0</v>
      </c>
      <c r="BZ37" s="87">
        <v>0</v>
      </c>
      <c r="CA37" s="87">
        <v>0</v>
      </c>
      <c r="CB37" s="87">
        <v>0</v>
      </c>
      <c r="CC37" s="87">
        <v>0</v>
      </c>
      <c r="CD37" s="87">
        <v>0</v>
      </c>
      <c r="CE37" s="87">
        <v>0</v>
      </c>
      <c r="CF37" s="87">
        <v>0</v>
      </c>
      <c r="CG37" s="87">
        <v>0</v>
      </c>
      <c r="CH37" s="87">
        <v>0</v>
      </c>
      <c r="CI37" s="87">
        <v>0</v>
      </c>
      <c r="CJ37" s="87">
        <v>0</v>
      </c>
      <c r="CK37" s="87">
        <v>0</v>
      </c>
      <c r="CL37" s="87">
        <v>0</v>
      </c>
      <c r="CM37" s="87">
        <v>0</v>
      </c>
      <c r="CN37" s="87">
        <v>0</v>
      </c>
      <c r="CO37" s="87">
        <v>0</v>
      </c>
      <c r="CP37" s="87">
        <v>0</v>
      </c>
      <c r="CQ37" s="87">
        <v>0</v>
      </c>
      <c r="CR37" s="87">
        <v>0</v>
      </c>
      <c r="CS37" s="87">
        <v>0</v>
      </c>
      <c r="CT37" s="87">
        <v>0</v>
      </c>
      <c r="CU37" s="83"/>
      <c r="CV37" s="83"/>
      <c r="CW37" s="87">
        <v>0</v>
      </c>
      <c r="CX37" s="87">
        <v>0</v>
      </c>
      <c r="CY37" s="87">
        <v>0</v>
      </c>
      <c r="CZ37" s="87">
        <v>0</v>
      </c>
      <c r="DA37" s="87">
        <v>0</v>
      </c>
      <c r="DB37" s="87">
        <v>0</v>
      </c>
      <c r="DC37" s="87">
        <v>0</v>
      </c>
      <c r="DD37" s="87">
        <v>0</v>
      </c>
      <c r="DE37" s="87">
        <v>0</v>
      </c>
      <c r="DF37" s="87">
        <v>0</v>
      </c>
      <c r="DG37" s="87">
        <v>0</v>
      </c>
      <c r="DH37" s="87">
        <v>0</v>
      </c>
      <c r="DI37" s="87">
        <v>0</v>
      </c>
      <c r="DJ37" s="87">
        <v>0</v>
      </c>
      <c r="DK37" s="87">
        <v>0</v>
      </c>
      <c r="DL37" s="87">
        <v>0</v>
      </c>
      <c r="DM37" s="87">
        <v>0</v>
      </c>
      <c r="DN37" s="87">
        <v>0</v>
      </c>
      <c r="DO37" s="87">
        <v>0</v>
      </c>
      <c r="DP37" s="87">
        <v>0</v>
      </c>
      <c r="DQ37" s="87">
        <v>0</v>
      </c>
      <c r="DR37" s="87">
        <v>0</v>
      </c>
      <c r="DS37" s="87">
        <v>0</v>
      </c>
      <c r="DT37" s="87">
        <v>0</v>
      </c>
      <c r="DU37" s="87">
        <v>0</v>
      </c>
      <c r="DV37" s="87">
        <v>0</v>
      </c>
      <c r="DW37" s="87">
        <v>0</v>
      </c>
      <c r="DX37" s="87">
        <v>0</v>
      </c>
      <c r="DY37" s="87">
        <v>0</v>
      </c>
      <c r="DZ37" s="87">
        <v>0</v>
      </c>
      <c r="EA37" s="87">
        <v>0</v>
      </c>
      <c r="EB37" s="87">
        <v>0</v>
      </c>
      <c r="EC37" s="87">
        <v>0</v>
      </c>
      <c r="ED37" s="87">
        <v>0</v>
      </c>
      <c r="EE37" s="87">
        <v>0</v>
      </c>
      <c r="EF37" s="87">
        <v>0</v>
      </c>
      <c r="EG37" s="87">
        <v>0</v>
      </c>
      <c r="EH37" s="87">
        <v>0</v>
      </c>
      <c r="EI37" s="87">
        <v>0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</row>
    <row r="38" spans="1:149" s="46" customFormat="1" hidden="1" x14ac:dyDescent="0.25">
      <c r="A38" s="88">
        <v>27</v>
      </c>
      <c r="B38" s="131" t="s">
        <v>42</v>
      </c>
      <c r="C38" s="20" t="s">
        <v>42</v>
      </c>
      <c r="D38" s="59">
        <v>5853</v>
      </c>
      <c r="E38" s="50" t="s">
        <v>70</v>
      </c>
      <c r="F38" s="135" t="s">
        <v>49</v>
      </c>
      <c r="G38" s="79">
        <f t="shared" si="0"/>
        <v>36828</v>
      </c>
      <c r="H38" s="79">
        <f t="shared" si="1"/>
        <v>2896</v>
      </c>
      <c r="I38" s="79">
        <f t="shared" si="2"/>
        <v>17500</v>
      </c>
      <c r="J38" s="79">
        <f t="shared" si="3"/>
        <v>19328</v>
      </c>
      <c r="K38" s="174">
        <v>1488</v>
      </c>
      <c r="L38" s="175">
        <v>1408</v>
      </c>
      <c r="M38" s="174">
        <v>3017</v>
      </c>
      <c r="N38" s="174">
        <v>1439</v>
      </c>
      <c r="O38" s="174">
        <v>3060</v>
      </c>
      <c r="P38" s="174">
        <v>7730</v>
      </c>
      <c r="Q38" s="174">
        <v>2254</v>
      </c>
      <c r="R38" s="175">
        <v>3000</v>
      </c>
      <c r="S38" s="175">
        <v>1541</v>
      </c>
      <c r="T38" s="175">
        <v>3606</v>
      </c>
      <c r="U38" s="175">
        <v>8464</v>
      </c>
      <c r="V38" s="175">
        <v>2717</v>
      </c>
      <c r="W38" s="131"/>
      <c r="X38" s="174">
        <v>1202</v>
      </c>
      <c r="Y38" s="174">
        <v>1348</v>
      </c>
      <c r="Z38" s="174">
        <v>1138</v>
      </c>
      <c r="AA38" s="174">
        <v>1223</v>
      </c>
      <c r="AB38" s="174">
        <v>1191</v>
      </c>
      <c r="AC38" s="174">
        <v>1414</v>
      </c>
      <c r="AD38" s="174">
        <v>1573</v>
      </c>
      <c r="AE38" s="174">
        <v>1562</v>
      </c>
      <c r="AF38" s="174">
        <v>1474</v>
      </c>
      <c r="AG38" s="174">
        <v>1304</v>
      </c>
      <c r="AH38" s="174">
        <v>973</v>
      </c>
      <c r="AI38" s="174">
        <v>844</v>
      </c>
      <c r="AJ38" s="174">
        <v>649</v>
      </c>
      <c r="AK38" s="174">
        <v>492</v>
      </c>
      <c r="AL38" s="174">
        <v>468</v>
      </c>
      <c r="AM38" s="174">
        <v>336</v>
      </c>
      <c r="AN38" s="174">
        <v>309</v>
      </c>
      <c r="AO38" s="176">
        <v>1126</v>
      </c>
      <c r="AP38" s="176">
        <v>1376</v>
      </c>
      <c r="AQ38" s="176">
        <v>1215</v>
      </c>
      <c r="AR38" s="176">
        <v>1320</v>
      </c>
      <c r="AS38" s="176">
        <v>1350</v>
      </c>
      <c r="AT38" s="176">
        <v>1760</v>
      </c>
      <c r="AU38" s="176">
        <v>1755</v>
      </c>
      <c r="AV38" s="176">
        <v>1587</v>
      </c>
      <c r="AW38" s="176">
        <v>1585</v>
      </c>
      <c r="AX38" s="176">
        <v>1433</v>
      </c>
      <c r="AY38" s="176">
        <v>1161</v>
      </c>
      <c r="AZ38" s="176">
        <v>943</v>
      </c>
      <c r="BA38" s="176">
        <v>778</v>
      </c>
      <c r="BB38" s="176">
        <v>662</v>
      </c>
      <c r="BC38" s="176">
        <v>559</v>
      </c>
      <c r="BD38" s="176">
        <v>359</v>
      </c>
      <c r="BE38" s="176">
        <v>359</v>
      </c>
      <c r="BF38" s="86"/>
      <c r="BG38" s="87">
        <v>17387</v>
      </c>
      <c r="BH38" s="87">
        <v>232</v>
      </c>
      <c r="BI38" s="87">
        <v>233</v>
      </c>
      <c r="BJ38" s="87">
        <v>248</v>
      </c>
      <c r="BK38" s="87">
        <v>284</v>
      </c>
      <c r="BL38" s="87">
        <v>291</v>
      </c>
      <c r="BM38" s="87">
        <v>308</v>
      </c>
      <c r="BN38" s="87">
        <v>302</v>
      </c>
      <c r="BO38" s="87">
        <v>315</v>
      </c>
      <c r="BP38" s="87">
        <v>321</v>
      </c>
      <c r="BQ38" s="87">
        <v>301</v>
      </c>
      <c r="BR38" s="87">
        <v>296</v>
      </c>
      <c r="BS38" s="87">
        <v>286</v>
      </c>
      <c r="BT38" s="87">
        <v>300</v>
      </c>
      <c r="BU38" s="87">
        <v>277</v>
      </c>
      <c r="BV38" s="87">
        <v>260</v>
      </c>
      <c r="BW38" s="87">
        <v>259</v>
      </c>
      <c r="BX38" s="87">
        <v>270</v>
      </c>
      <c r="BY38" s="87">
        <v>260</v>
      </c>
      <c r="BZ38" s="87">
        <v>236</v>
      </c>
      <c r="CA38" s="87">
        <v>240</v>
      </c>
      <c r="CB38" s="87">
        <v>1294</v>
      </c>
      <c r="CC38" s="87">
        <v>1572</v>
      </c>
      <c r="CD38" s="87">
        <v>1597</v>
      </c>
      <c r="CE38" s="87">
        <v>1492</v>
      </c>
      <c r="CF38" s="87">
        <v>1346</v>
      </c>
      <c r="CG38" s="87">
        <v>1168</v>
      </c>
      <c r="CH38" s="87">
        <v>867</v>
      </c>
      <c r="CI38" s="87">
        <v>681</v>
      </c>
      <c r="CJ38" s="87">
        <v>551</v>
      </c>
      <c r="CK38" s="87">
        <v>478</v>
      </c>
      <c r="CL38" s="87">
        <v>354</v>
      </c>
      <c r="CM38" s="87">
        <v>233</v>
      </c>
      <c r="CN38" s="87">
        <v>127</v>
      </c>
      <c r="CO38" s="87">
        <v>108</v>
      </c>
      <c r="CP38" s="87">
        <v>13</v>
      </c>
      <c r="CQ38" s="87">
        <v>115</v>
      </c>
      <c r="CR38" s="87">
        <v>117</v>
      </c>
      <c r="CS38" s="87">
        <v>277</v>
      </c>
      <c r="CT38" s="87">
        <v>873</v>
      </c>
      <c r="CU38" s="83"/>
      <c r="CV38" s="83"/>
      <c r="CW38" s="87">
        <v>17885</v>
      </c>
      <c r="CX38" s="87">
        <v>240</v>
      </c>
      <c r="CY38" s="87">
        <v>233</v>
      </c>
      <c r="CZ38" s="87">
        <v>269</v>
      </c>
      <c r="DA38" s="87">
        <v>293</v>
      </c>
      <c r="DB38" s="87">
        <v>308</v>
      </c>
      <c r="DC38" s="87">
        <v>334</v>
      </c>
      <c r="DD38" s="87">
        <v>319</v>
      </c>
      <c r="DE38" s="87">
        <v>323</v>
      </c>
      <c r="DF38" s="87">
        <v>317</v>
      </c>
      <c r="DG38" s="87">
        <v>315</v>
      </c>
      <c r="DH38" s="87">
        <v>307</v>
      </c>
      <c r="DI38" s="87">
        <v>303</v>
      </c>
      <c r="DJ38" s="87">
        <v>304</v>
      </c>
      <c r="DK38" s="87">
        <v>294</v>
      </c>
      <c r="DL38" s="87">
        <v>278</v>
      </c>
      <c r="DM38" s="87">
        <v>270</v>
      </c>
      <c r="DN38" s="87">
        <v>279</v>
      </c>
      <c r="DO38" s="87">
        <v>278</v>
      </c>
      <c r="DP38" s="87">
        <v>244</v>
      </c>
      <c r="DQ38" s="87">
        <v>245</v>
      </c>
      <c r="DR38" s="87">
        <v>1358</v>
      </c>
      <c r="DS38" s="87">
        <v>1708</v>
      </c>
      <c r="DT38" s="87">
        <v>1725</v>
      </c>
      <c r="DU38" s="87">
        <v>1591</v>
      </c>
      <c r="DV38" s="87">
        <v>1406</v>
      </c>
      <c r="DW38" s="87">
        <v>1184</v>
      </c>
      <c r="DX38" s="87">
        <v>856</v>
      </c>
      <c r="DY38" s="87">
        <v>668</v>
      </c>
      <c r="DZ38" s="87">
        <v>487</v>
      </c>
      <c r="EA38" s="87">
        <v>394</v>
      </c>
      <c r="EB38" s="87">
        <v>328</v>
      </c>
      <c r="EC38" s="87">
        <v>220</v>
      </c>
      <c r="ED38" s="87">
        <v>126</v>
      </c>
      <c r="EE38" s="87">
        <v>81</v>
      </c>
      <c r="EF38" s="87">
        <v>18</v>
      </c>
      <c r="EG38" s="87">
        <v>115</v>
      </c>
      <c r="EH38" s="87">
        <v>126</v>
      </c>
      <c r="EI38" s="87">
        <v>287</v>
      </c>
      <c r="EJ38" s="83"/>
      <c r="EK38" s="83"/>
      <c r="EL38" s="83"/>
      <c r="EM38" s="83"/>
      <c r="EN38" s="83"/>
      <c r="EO38" s="83"/>
      <c r="EP38" s="83"/>
      <c r="EQ38" s="83"/>
      <c r="ER38" s="83"/>
      <c r="ES38" s="83"/>
    </row>
    <row r="39" spans="1:149" s="46" customFormat="1" hidden="1" x14ac:dyDescent="0.25">
      <c r="A39" s="88">
        <v>28</v>
      </c>
      <c r="B39" s="131" t="s">
        <v>42</v>
      </c>
      <c r="C39" s="20" t="s">
        <v>42</v>
      </c>
      <c r="D39" s="59">
        <v>5856</v>
      </c>
      <c r="E39" s="50" t="s">
        <v>71</v>
      </c>
      <c r="F39" s="135" t="s">
        <v>49</v>
      </c>
      <c r="G39" s="79">
        <f t="shared" si="0"/>
        <v>34600</v>
      </c>
      <c r="H39" s="79">
        <f t="shared" si="1"/>
        <v>2721</v>
      </c>
      <c r="I39" s="79">
        <f t="shared" si="2"/>
        <v>16441</v>
      </c>
      <c r="J39" s="79">
        <f t="shared" si="3"/>
        <v>18159</v>
      </c>
      <c r="K39" s="174">
        <v>1398</v>
      </c>
      <c r="L39" s="175">
        <v>1323</v>
      </c>
      <c r="M39" s="174">
        <v>2835</v>
      </c>
      <c r="N39" s="174">
        <v>1353</v>
      </c>
      <c r="O39" s="174">
        <v>2873</v>
      </c>
      <c r="P39" s="174">
        <v>7263</v>
      </c>
      <c r="Q39" s="174">
        <v>2117</v>
      </c>
      <c r="R39" s="175">
        <v>2819</v>
      </c>
      <c r="S39" s="175">
        <v>1447</v>
      </c>
      <c r="T39" s="175">
        <v>3389</v>
      </c>
      <c r="U39" s="175">
        <v>7952</v>
      </c>
      <c r="V39" s="175">
        <v>2552</v>
      </c>
      <c r="W39" s="131"/>
      <c r="X39" s="174">
        <v>1129</v>
      </c>
      <c r="Y39" s="174">
        <v>1267</v>
      </c>
      <c r="Z39" s="174">
        <v>1071</v>
      </c>
      <c r="AA39" s="174">
        <v>1148</v>
      </c>
      <c r="AB39" s="174">
        <v>1118</v>
      </c>
      <c r="AC39" s="174">
        <v>1328</v>
      </c>
      <c r="AD39" s="174">
        <v>1478</v>
      </c>
      <c r="AE39" s="174">
        <v>1467</v>
      </c>
      <c r="AF39" s="174">
        <v>1385</v>
      </c>
      <c r="AG39" s="174">
        <v>1226</v>
      </c>
      <c r="AH39" s="174">
        <v>914</v>
      </c>
      <c r="AI39" s="174">
        <v>793</v>
      </c>
      <c r="AJ39" s="174">
        <v>609</v>
      </c>
      <c r="AK39" s="174">
        <v>462</v>
      </c>
      <c r="AL39" s="174">
        <v>439</v>
      </c>
      <c r="AM39" s="174">
        <v>316</v>
      </c>
      <c r="AN39" s="174">
        <v>291</v>
      </c>
      <c r="AO39" s="176">
        <v>1058</v>
      </c>
      <c r="AP39" s="176">
        <v>1293</v>
      </c>
      <c r="AQ39" s="176">
        <v>1141</v>
      </c>
      <c r="AR39" s="176">
        <v>1240</v>
      </c>
      <c r="AS39" s="176">
        <v>1269</v>
      </c>
      <c r="AT39" s="176">
        <v>1654</v>
      </c>
      <c r="AU39" s="176">
        <v>1649</v>
      </c>
      <c r="AV39" s="176">
        <v>1491</v>
      </c>
      <c r="AW39" s="176">
        <v>1489</v>
      </c>
      <c r="AX39" s="176">
        <v>1346</v>
      </c>
      <c r="AY39" s="176">
        <v>1091</v>
      </c>
      <c r="AZ39" s="176">
        <v>886</v>
      </c>
      <c r="BA39" s="176">
        <v>731</v>
      </c>
      <c r="BB39" s="176">
        <v>622</v>
      </c>
      <c r="BC39" s="176">
        <v>525</v>
      </c>
      <c r="BD39" s="176">
        <v>337</v>
      </c>
      <c r="BE39" s="176">
        <v>337</v>
      </c>
      <c r="BF39" s="86"/>
      <c r="BG39" s="87">
        <v>16337</v>
      </c>
      <c r="BH39" s="87">
        <v>218</v>
      </c>
      <c r="BI39" s="87">
        <v>219</v>
      </c>
      <c r="BJ39" s="87">
        <v>233</v>
      </c>
      <c r="BK39" s="87">
        <v>266</v>
      </c>
      <c r="BL39" s="87">
        <v>273</v>
      </c>
      <c r="BM39" s="87">
        <v>289</v>
      </c>
      <c r="BN39" s="87">
        <v>284</v>
      </c>
      <c r="BO39" s="87">
        <v>296</v>
      </c>
      <c r="BP39" s="87">
        <v>302</v>
      </c>
      <c r="BQ39" s="87">
        <v>283</v>
      </c>
      <c r="BR39" s="87">
        <v>278</v>
      </c>
      <c r="BS39" s="87">
        <v>268</v>
      </c>
      <c r="BT39" s="87">
        <v>282</v>
      </c>
      <c r="BU39" s="87">
        <v>260</v>
      </c>
      <c r="BV39" s="87">
        <v>244</v>
      </c>
      <c r="BW39" s="87">
        <v>243</v>
      </c>
      <c r="BX39" s="87">
        <v>254</v>
      </c>
      <c r="BY39" s="87">
        <v>244</v>
      </c>
      <c r="BZ39" s="87">
        <v>222</v>
      </c>
      <c r="CA39" s="87">
        <v>225</v>
      </c>
      <c r="CB39" s="87">
        <v>1216</v>
      </c>
      <c r="CC39" s="87">
        <v>1477</v>
      </c>
      <c r="CD39" s="87">
        <v>1501</v>
      </c>
      <c r="CE39" s="87">
        <v>1402</v>
      </c>
      <c r="CF39" s="87">
        <v>1265</v>
      </c>
      <c r="CG39" s="87">
        <v>1097</v>
      </c>
      <c r="CH39" s="87">
        <v>815</v>
      </c>
      <c r="CI39" s="87">
        <v>640</v>
      </c>
      <c r="CJ39" s="87">
        <v>518</v>
      </c>
      <c r="CK39" s="87">
        <v>449</v>
      </c>
      <c r="CL39" s="87">
        <v>333</v>
      </c>
      <c r="CM39" s="87">
        <v>219</v>
      </c>
      <c r="CN39" s="87">
        <v>120</v>
      </c>
      <c r="CO39" s="87">
        <v>102</v>
      </c>
      <c r="CP39" s="87">
        <v>12</v>
      </c>
      <c r="CQ39" s="87">
        <v>108</v>
      </c>
      <c r="CR39" s="87">
        <v>110</v>
      </c>
      <c r="CS39" s="87">
        <v>260</v>
      </c>
      <c r="CT39" s="87">
        <v>820</v>
      </c>
      <c r="CU39" s="83"/>
      <c r="CV39" s="83"/>
      <c r="CW39" s="87">
        <v>16800</v>
      </c>
      <c r="CX39" s="87">
        <v>226</v>
      </c>
      <c r="CY39" s="87">
        <v>219</v>
      </c>
      <c r="CZ39" s="87">
        <v>253</v>
      </c>
      <c r="DA39" s="87">
        <v>276</v>
      </c>
      <c r="DB39" s="87">
        <v>289</v>
      </c>
      <c r="DC39" s="87">
        <v>314</v>
      </c>
      <c r="DD39" s="87">
        <v>299</v>
      </c>
      <c r="DE39" s="87">
        <v>303</v>
      </c>
      <c r="DF39" s="87">
        <v>298</v>
      </c>
      <c r="DG39" s="87">
        <v>295</v>
      </c>
      <c r="DH39" s="87">
        <v>289</v>
      </c>
      <c r="DI39" s="87">
        <v>286</v>
      </c>
      <c r="DJ39" s="87">
        <v>285</v>
      </c>
      <c r="DK39" s="87">
        <v>276</v>
      </c>
      <c r="DL39" s="87">
        <v>262</v>
      </c>
      <c r="DM39" s="87">
        <v>254</v>
      </c>
      <c r="DN39" s="87">
        <v>262</v>
      </c>
      <c r="DO39" s="87">
        <v>262</v>
      </c>
      <c r="DP39" s="87">
        <v>229</v>
      </c>
      <c r="DQ39" s="87">
        <v>230</v>
      </c>
      <c r="DR39" s="87">
        <v>1275</v>
      </c>
      <c r="DS39" s="87">
        <v>1605</v>
      </c>
      <c r="DT39" s="87">
        <v>1620</v>
      </c>
      <c r="DU39" s="87">
        <v>1495</v>
      </c>
      <c r="DV39" s="87">
        <v>1320</v>
      </c>
      <c r="DW39" s="87">
        <v>1113</v>
      </c>
      <c r="DX39" s="87">
        <v>804</v>
      </c>
      <c r="DY39" s="87">
        <v>627</v>
      </c>
      <c r="DZ39" s="87">
        <v>457</v>
      </c>
      <c r="EA39" s="87">
        <v>371</v>
      </c>
      <c r="EB39" s="87">
        <v>307</v>
      </c>
      <c r="EC39" s="87">
        <v>206</v>
      </c>
      <c r="ED39" s="87">
        <v>117</v>
      </c>
      <c r="EE39" s="87">
        <v>76</v>
      </c>
      <c r="EF39" s="87">
        <v>17</v>
      </c>
      <c r="EG39" s="87">
        <v>108</v>
      </c>
      <c r="EH39" s="87">
        <v>118</v>
      </c>
      <c r="EI39" s="87">
        <v>269</v>
      </c>
      <c r="EJ39" s="83"/>
      <c r="EK39" s="83"/>
      <c r="EL39" s="83"/>
      <c r="EM39" s="83"/>
      <c r="EN39" s="83"/>
      <c r="EO39" s="83"/>
      <c r="EP39" s="83"/>
      <c r="EQ39" s="83"/>
      <c r="ER39" s="83"/>
      <c r="ES39" s="83"/>
    </row>
    <row r="40" spans="1:149" s="46" customFormat="1" ht="15.75" hidden="1" thickBot="1" x14ac:dyDescent="0.3">
      <c r="A40" s="84">
        <v>29</v>
      </c>
      <c r="B40" s="131" t="s">
        <v>42</v>
      </c>
      <c r="C40" s="25" t="s">
        <v>42</v>
      </c>
      <c r="D40" s="59">
        <v>5857</v>
      </c>
      <c r="E40" s="55" t="s">
        <v>72</v>
      </c>
      <c r="F40" s="135" t="s">
        <v>54</v>
      </c>
      <c r="G40" s="79">
        <f t="shared" si="0"/>
        <v>31662</v>
      </c>
      <c r="H40" s="79">
        <f t="shared" si="1"/>
        <v>2489</v>
      </c>
      <c r="I40" s="79">
        <f t="shared" si="2"/>
        <v>15045</v>
      </c>
      <c r="J40" s="79">
        <f t="shared" si="3"/>
        <v>16617</v>
      </c>
      <c r="K40" s="174">
        <v>1279</v>
      </c>
      <c r="L40" s="175">
        <v>1210</v>
      </c>
      <c r="M40" s="174">
        <v>2594</v>
      </c>
      <c r="N40" s="174">
        <v>1238</v>
      </c>
      <c r="O40" s="174">
        <v>2630</v>
      </c>
      <c r="P40" s="174">
        <v>6646</v>
      </c>
      <c r="Q40" s="174">
        <v>1937</v>
      </c>
      <c r="R40" s="175">
        <v>2579</v>
      </c>
      <c r="S40" s="175">
        <v>1325</v>
      </c>
      <c r="T40" s="175">
        <v>3101</v>
      </c>
      <c r="U40" s="175">
        <v>7276</v>
      </c>
      <c r="V40" s="175">
        <v>2336</v>
      </c>
      <c r="W40" s="93"/>
      <c r="X40" s="174">
        <v>1033</v>
      </c>
      <c r="Y40" s="174">
        <v>1160</v>
      </c>
      <c r="Z40" s="174">
        <v>979</v>
      </c>
      <c r="AA40" s="174">
        <v>1050</v>
      </c>
      <c r="AB40" s="174">
        <v>1024</v>
      </c>
      <c r="AC40" s="174">
        <v>1216</v>
      </c>
      <c r="AD40" s="174">
        <v>1352</v>
      </c>
      <c r="AE40" s="174">
        <v>1343</v>
      </c>
      <c r="AF40" s="174">
        <v>1268</v>
      </c>
      <c r="AG40" s="174">
        <v>1121</v>
      </c>
      <c r="AH40" s="174">
        <v>837</v>
      </c>
      <c r="AI40" s="174">
        <v>725</v>
      </c>
      <c r="AJ40" s="174">
        <v>557</v>
      </c>
      <c r="AK40" s="174">
        <v>423</v>
      </c>
      <c r="AL40" s="174">
        <v>402</v>
      </c>
      <c r="AM40" s="174">
        <v>290</v>
      </c>
      <c r="AN40" s="174">
        <v>265</v>
      </c>
      <c r="AO40" s="176">
        <v>968</v>
      </c>
      <c r="AP40" s="176">
        <v>1183</v>
      </c>
      <c r="AQ40" s="176">
        <v>1044</v>
      </c>
      <c r="AR40" s="176">
        <v>1136</v>
      </c>
      <c r="AS40" s="176">
        <v>1161</v>
      </c>
      <c r="AT40" s="176">
        <v>1513</v>
      </c>
      <c r="AU40" s="176">
        <v>1509</v>
      </c>
      <c r="AV40" s="176">
        <v>1364</v>
      </c>
      <c r="AW40" s="176">
        <v>1362</v>
      </c>
      <c r="AX40" s="176">
        <v>1232</v>
      </c>
      <c r="AY40" s="176">
        <v>998</v>
      </c>
      <c r="AZ40" s="176">
        <v>811</v>
      </c>
      <c r="BA40" s="176">
        <v>669</v>
      </c>
      <c r="BB40" s="176">
        <v>569</v>
      </c>
      <c r="BC40" s="176">
        <v>481</v>
      </c>
      <c r="BD40" s="176">
        <v>308</v>
      </c>
      <c r="BE40" s="176">
        <v>309</v>
      </c>
      <c r="BF40" s="86"/>
      <c r="BG40" s="87">
        <v>14951</v>
      </c>
      <c r="BH40" s="87">
        <v>200</v>
      </c>
      <c r="BI40" s="87">
        <v>200</v>
      </c>
      <c r="BJ40" s="87">
        <v>213</v>
      </c>
      <c r="BK40" s="87">
        <v>244</v>
      </c>
      <c r="BL40" s="87">
        <v>250</v>
      </c>
      <c r="BM40" s="87">
        <v>264</v>
      </c>
      <c r="BN40" s="87">
        <v>260</v>
      </c>
      <c r="BO40" s="87">
        <v>271</v>
      </c>
      <c r="BP40" s="87">
        <v>276</v>
      </c>
      <c r="BQ40" s="87">
        <v>259</v>
      </c>
      <c r="BR40" s="87">
        <v>255</v>
      </c>
      <c r="BS40" s="87">
        <v>246</v>
      </c>
      <c r="BT40" s="87">
        <v>258</v>
      </c>
      <c r="BU40" s="87">
        <v>238</v>
      </c>
      <c r="BV40" s="87">
        <v>224</v>
      </c>
      <c r="BW40" s="87">
        <v>222</v>
      </c>
      <c r="BX40" s="87">
        <v>232</v>
      </c>
      <c r="BY40" s="87">
        <v>224</v>
      </c>
      <c r="BZ40" s="87">
        <v>203</v>
      </c>
      <c r="CA40" s="87">
        <v>206</v>
      </c>
      <c r="CB40" s="87">
        <v>1113</v>
      </c>
      <c r="CC40" s="87">
        <v>1352</v>
      </c>
      <c r="CD40" s="87">
        <v>1373</v>
      </c>
      <c r="CE40" s="87">
        <v>1283</v>
      </c>
      <c r="CF40" s="87">
        <v>1157</v>
      </c>
      <c r="CG40" s="87">
        <v>1004</v>
      </c>
      <c r="CH40" s="87">
        <v>745</v>
      </c>
      <c r="CI40" s="87">
        <v>586</v>
      </c>
      <c r="CJ40" s="87">
        <v>474</v>
      </c>
      <c r="CK40" s="87">
        <v>411</v>
      </c>
      <c r="CL40" s="87">
        <v>305</v>
      </c>
      <c r="CM40" s="87">
        <v>200</v>
      </c>
      <c r="CN40" s="87">
        <v>110</v>
      </c>
      <c r="CO40" s="87">
        <v>93</v>
      </c>
      <c r="CP40" s="87">
        <v>11</v>
      </c>
      <c r="CQ40" s="87">
        <v>99</v>
      </c>
      <c r="CR40" s="87">
        <v>101</v>
      </c>
      <c r="CS40" s="87">
        <v>238</v>
      </c>
      <c r="CT40" s="87">
        <v>750</v>
      </c>
      <c r="CU40" s="83"/>
      <c r="CV40" s="83"/>
      <c r="CW40" s="87">
        <v>15371</v>
      </c>
      <c r="CX40" s="87">
        <v>206</v>
      </c>
      <c r="CY40" s="87">
        <v>201</v>
      </c>
      <c r="CZ40" s="87">
        <v>231</v>
      </c>
      <c r="DA40" s="87">
        <v>252</v>
      </c>
      <c r="DB40" s="87">
        <v>265</v>
      </c>
      <c r="DC40" s="87">
        <v>288</v>
      </c>
      <c r="DD40" s="87">
        <v>273</v>
      </c>
      <c r="DE40" s="87">
        <v>277</v>
      </c>
      <c r="DF40" s="87">
        <v>273</v>
      </c>
      <c r="DG40" s="87">
        <v>270</v>
      </c>
      <c r="DH40" s="87">
        <v>264</v>
      </c>
      <c r="DI40" s="87">
        <v>261</v>
      </c>
      <c r="DJ40" s="87">
        <v>261</v>
      </c>
      <c r="DK40" s="87">
        <v>253</v>
      </c>
      <c r="DL40" s="87">
        <v>239</v>
      </c>
      <c r="DM40" s="87">
        <v>233</v>
      </c>
      <c r="DN40" s="87">
        <v>240</v>
      </c>
      <c r="DO40" s="87">
        <v>239</v>
      </c>
      <c r="DP40" s="87">
        <v>209</v>
      </c>
      <c r="DQ40" s="87">
        <v>211</v>
      </c>
      <c r="DR40" s="87">
        <v>1167</v>
      </c>
      <c r="DS40" s="87">
        <v>1468</v>
      </c>
      <c r="DT40" s="87">
        <v>1483</v>
      </c>
      <c r="DU40" s="87">
        <v>1368</v>
      </c>
      <c r="DV40" s="87">
        <v>1208</v>
      </c>
      <c r="DW40" s="87">
        <v>1018</v>
      </c>
      <c r="DX40" s="87">
        <v>736</v>
      </c>
      <c r="DY40" s="87">
        <v>573</v>
      </c>
      <c r="DZ40" s="87">
        <v>418</v>
      </c>
      <c r="EA40" s="87">
        <v>339</v>
      </c>
      <c r="EB40" s="87">
        <v>281</v>
      </c>
      <c r="EC40" s="87">
        <v>189</v>
      </c>
      <c r="ED40" s="87">
        <v>107</v>
      </c>
      <c r="EE40" s="87">
        <v>70</v>
      </c>
      <c r="EF40" s="87">
        <v>16</v>
      </c>
      <c r="EG40" s="87">
        <v>99</v>
      </c>
      <c r="EH40" s="87">
        <v>108</v>
      </c>
      <c r="EI40" s="87">
        <v>247</v>
      </c>
      <c r="EJ40" s="83"/>
      <c r="EK40" s="83"/>
      <c r="EL40" s="83"/>
      <c r="EM40" s="83"/>
      <c r="EN40" s="83"/>
      <c r="EO40" s="83"/>
      <c r="EP40" s="83"/>
      <c r="EQ40" s="83"/>
      <c r="ER40" s="83"/>
      <c r="ES40" s="83"/>
    </row>
    <row r="41" spans="1:149" s="46" customFormat="1" ht="15.75" hidden="1" thickBot="1" x14ac:dyDescent="0.3">
      <c r="A41" s="88">
        <v>30</v>
      </c>
      <c r="B41" s="131" t="s">
        <v>30</v>
      </c>
      <c r="C41" s="9" t="s">
        <v>30</v>
      </c>
      <c r="D41" s="5" t="s">
        <v>31</v>
      </c>
      <c r="E41" s="5" t="s">
        <v>73</v>
      </c>
      <c r="F41" s="132"/>
      <c r="G41" s="79">
        <f t="shared" si="0"/>
        <v>313976</v>
      </c>
      <c r="H41" s="79">
        <f t="shared" si="1"/>
        <v>23744</v>
      </c>
      <c r="I41" s="79">
        <f t="shared" si="2"/>
        <v>148899</v>
      </c>
      <c r="J41" s="79">
        <f t="shared" si="3"/>
        <v>165077</v>
      </c>
      <c r="K41" s="37">
        <v>12142</v>
      </c>
      <c r="L41" s="37">
        <v>11602</v>
      </c>
      <c r="M41" s="37">
        <v>25630</v>
      </c>
      <c r="N41" s="37">
        <v>12894</v>
      </c>
      <c r="O41" s="37">
        <v>27758</v>
      </c>
      <c r="P41" s="37">
        <v>63915</v>
      </c>
      <c r="Q41" s="37">
        <v>18702</v>
      </c>
      <c r="R41" s="37">
        <v>25445</v>
      </c>
      <c r="S41" s="37">
        <v>13822</v>
      </c>
      <c r="T41" s="37">
        <v>32960</v>
      </c>
      <c r="U41" s="37">
        <v>71311</v>
      </c>
      <c r="V41" s="37">
        <v>21539</v>
      </c>
      <c r="W41" s="131"/>
      <c r="X41" s="37">
        <v>9951</v>
      </c>
      <c r="Y41" s="37">
        <v>11626</v>
      </c>
      <c r="Z41" s="37">
        <v>10002</v>
      </c>
      <c r="AA41" s="37">
        <v>11380</v>
      </c>
      <c r="AB41" s="37">
        <v>10944</v>
      </c>
      <c r="AC41" s="37">
        <v>12379</v>
      </c>
      <c r="AD41" s="37">
        <v>13246</v>
      </c>
      <c r="AE41" s="37">
        <v>12961</v>
      </c>
      <c r="AF41" s="37">
        <v>11628</v>
      </c>
      <c r="AG41" s="37">
        <v>10179</v>
      </c>
      <c r="AH41" s="37">
        <v>8402</v>
      </c>
      <c r="AI41" s="37">
        <v>7499</v>
      </c>
      <c r="AJ41" s="37">
        <v>6015</v>
      </c>
      <c r="AK41" s="37">
        <v>4288</v>
      </c>
      <c r="AL41" s="37">
        <v>3479</v>
      </c>
      <c r="AM41" s="37">
        <v>2503</v>
      </c>
      <c r="AN41" s="37">
        <v>2417</v>
      </c>
      <c r="AO41" s="6">
        <v>9453</v>
      </c>
      <c r="AP41" s="6">
        <v>11696</v>
      </c>
      <c r="AQ41" s="6">
        <v>10595</v>
      </c>
      <c r="AR41" s="6">
        <v>12246</v>
      </c>
      <c r="AS41" s="6">
        <v>12501</v>
      </c>
      <c r="AT41" s="6">
        <v>15736</v>
      </c>
      <c r="AU41" s="6">
        <v>15054</v>
      </c>
      <c r="AV41" s="6">
        <v>13059</v>
      </c>
      <c r="AW41" s="6">
        <v>12688</v>
      </c>
      <c r="AX41" s="6">
        <v>11551</v>
      </c>
      <c r="AY41" s="6">
        <v>10279</v>
      </c>
      <c r="AZ41" s="6">
        <v>8680</v>
      </c>
      <c r="BA41" s="6">
        <v>6774</v>
      </c>
      <c r="BB41" s="6">
        <v>5202</v>
      </c>
      <c r="BC41" s="6">
        <v>4028</v>
      </c>
      <c r="BD41" s="6">
        <v>2496</v>
      </c>
      <c r="BE41" s="6">
        <v>3039</v>
      </c>
      <c r="BF41" s="86"/>
      <c r="BG41" s="82">
        <v>153218</v>
      </c>
      <c r="BH41" s="82">
        <v>1982</v>
      </c>
      <c r="BI41" s="82">
        <v>1825</v>
      </c>
      <c r="BJ41" s="82">
        <v>2019</v>
      </c>
      <c r="BK41" s="82">
        <v>2113</v>
      </c>
      <c r="BL41" s="82">
        <v>2234</v>
      </c>
      <c r="BM41" s="82">
        <v>2349</v>
      </c>
      <c r="BN41" s="82">
        <v>2898</v>
      </c>
      <c r="BO41" s="82">
        <v>2831</v>
      </c>
      <c r="BP41" s="82">
        <v>2739</v>
      </c>
      <c r="BQ41" s="82">
        <v>2665</v>
      </c>
      <c r="BR41" s="82">
        <v>2614</v>
      </c>
      <c r="BS41" s="82">
        <v>2589</v>
      </c>
      <c r="BT41" s="82">
        <v>2571</v>
      </c>
      <c r="BU41" s="82">
        <v>2634</v>
      </c>
      <c r="BV41" s="82">
        <v>2428</v>
      </c>
      <c r="BW41" s="82">
        <v>2501</v>
      </c>
      <c r="BX41" s="82">
        <v>2514</v>
      </c>
      <c r="BY41" s="82">
        <v>2451</v>
      </c>
      <c r="BZ41" s="82">
        <v>2379</v>
      </c>
      <c r="CA41" s="82">
        <v>2309</v>
      </c>
      <c r="CB41" s="82">
        <v>12421</v>
      </c>
      <c r="CC41" s="82">
        <v>14568</v>
      </c>
      <c r="CD41" s="82">
        <v>14204</v>
      </c>
      <c r="CE41" s="82">
        <v>12732</v>
      </c>
      <c r="CF41" s="82">
        <v>11171</v>
      </c>
      <c r="CG41" s="82">
        <v>9758</v>
      </c>
      <c r="CH41" s="82">
        <v>7956</v>
      </c>
      <c r="CI41" s="82">
        <v>6498</v>
      </c>
      <c r="CJ41" s="82">
        <v>4972</v>
      </c>
      <c r="CK41" s="82">
        <v>3896</v>
      </c>
      <c r="CL41" s="82">
        <v>2648</v>
      </c>
      <c r="CM41" s="82">
        <v>1682</v>
      </c>
      <c r="CN41" s="82">
        <v>1058</v>
      </c>
      <c r="CO41" s="82">
        <v>1009</v>
      </c>
      <c r="CP41" s="82">
        <v>117</v>
      </c>
      <c r="CQ41" s="82">
        <v>882</v>
      </c>
      <c r="CR41" s="82">
        <v>1100</v>
      </c>
      <c r="CS41" s="82">
        <v>2234</v>
      </c>
      <c r="CT41" s="82">
        <v>6798</v>
      </c>
      <c r="CU41" s="83"/>
      <c r="CV41" s="83"/>
      <c r="CW41" s="82">
        <v>154538</v>
      </c>
      <c r="CX41" s="82">
        <v>1996</v>
      </c>
      <c r="CY41" s="82">
        <v>1921</v>
      </c>
      <c r="CZ41" s="82">
        <v>2085</v>
      </c>
      <c r="DA41" s="82">
        <v>2179</v>
      </c>
      <c r="DB41" s="82">
        <v>2380</v>
      </c>
      <c r="DC41" s="82">
        <v>2381</v>
      </c>
      <c r="DD41" s="82">
        <v>2878</v>
      </c>
      <c r="DE41" s="82">
        <v>2882</v>
      </c>
      <c r="DF41" s="82">
        <v>2912</v>
      </c>
      <c r="DG41" s="82">
        <v>2795</v>
      </c>
      <c r="DH41" s="82">
        <v>2614</v>
      </c>
      <c r="DI41" s="82">
        <v>2688</v>
      </c>
      <c r="DJ41" s="82">
        <v>2750</v>
      </c>
      <c r="DK41" s="82">
        <v>2720</v>
      </c>
      <c r="DL41" s="82">
        <v>2528</v>
      </c>
      <c r="DM41" s="82">
        <v>2543</v>
      </c>
      <c r="DN41" s="82">
        <v>2581</v>
      </c>
      <c r="DO41" s="82">
        <v>2505</v>
      </c>
      <c r="DP41" s="82">
        <v>2457</v>
      </c>
      <c r="DQ41" s="82">
        <v>2408</v>
      </c>
      <c r="DR41" s="82">
        <v>12715</v>
      </c>
      <c r="DS41" s="82">
        <v>15229</v>
      </c>
      <c r="DT41" s="82">
        <v>14787</v>
      </c>
      <c r="DU41" s="82">
        <v>13449</v>
      </c>
      <c r="DV41" s="82">
        <v>11296</v>
      </c>
      <c r="DW41" s="82">
        <v>9413</v>
      </c>
      <c r="DX41" s="82">
        <v>7528</v>
      </c>
      <c r="DY41" s="82">
        <v>6043</v>
      </c>
      <c r="DZ41" s="82">
        <v>4597</v>
      </c>
      <c r="EA41" s="82">
        <v>3497</v>
      </c>
      <c r="EB41" s="82">
        <v>2478</v>
      </c>
      <c r="EC41" s="82">
        <v>1663</v>
      </c>
      <c r="ED41" s="82">
        <v>956</v>
      </c>
      <c r="EE41" s="82">
        <v>684</v>
      </c>
      <c r="EF41" s="82">
        <v>129</v>
      </c>
      <c r="EG41" s="82">
        <v>895</v>
      </c>
      <c r="EH41" s="82">
        <v>1101</v>
      </c>
      <c r="EI41" s="82">
        <v>2251</v>
      </c>
      <c r="EJ41" s="83"/>
      <c r="EK41" s="83"/>
      <c r="EL41" s="83"/>
      <c r="EM41" s="83"/>
      <c r="EN41" s="83"/>
      <c r="EO41" s="83"/>
      <c r="EP41" s="83"/>
      <c r="EQ41" s="83"/>
      <c r="ER41" s="83"/>
      <c r="ES41" s="83"/>
    </row>
    <row r="42" spans="1:149" s="46" customFormat="1" hidden="1" x14ac:dyDescent="0.25">
      <c r="A42" s="88">
        <v>31</v>
      </c>
      <c r="B42" s="147" t="s">
        <v>33</v>
      </c>
      <c r="C42" s="23" t="s">
        <v>33</v>
      </c>
      <c r="D42" s="60">
        <v>5931</v>
      </c>
      <c r="E42" s="52" t="s">
        <v>74</v>
      </c>
      <c r="F42" s="135" t="s">
        <v>54</v>
      </c>
      <c r="G42" s="79">
        <f t="shared" si="0"/>
        <v>23359</v>
      </c>
      <c r="H42" s="79">
        <f t="shared" si="1"/>
        <v>1766</v>
      </c>
      <c r="I42" s="79">
        <f t="shared" si="2"/>
        <v>11075</v>
      </c>
      <c r="J42" s="79">
        <f t="shared" si="3"/>
        <v>12284</v>
      </c>
      <c r="K42" s="174">
        <v>903</v>
      </c>
      <c r="L42" s="175">
        <v>863</v>
      </c>
      <c r="M42" s="174">
        <v>1906</v>
      </c>
      <c r="N42" s="174">
        <v>958</v>
      </c>
      <c r="O42" s="174">
        <v>2065</v>
      </c>
      <c r="P42" s="174">
        <v>4755</v>
      </c>
      <c r="Q42" s="174">
        <v>1391</v>
      </c>
      <c r="R42" s="175">
        <v>1894</v>
      </c>
      <c r="S42" s="175">
        <v>1029</v>
      </c>
      <c r="T42" s="175">
        <v>2452</v>
      </c>
      <c r="U42" s="175">
        <v>5306</v>
      </c>
      <c r="V42" s="175">
        <v>1603</v>
      </c>
      <c r="W42" s="131"/>
      <c r="X42" s="174">
        <v>740</v>
      </c>
      <c r="Y42" s="174">
        <v>865</v>
      </c>
      <c r="Z42" s="174">
        <v>743</v>
      </c>
      <c r="AA42" s="174">
        <v>846</v>
      </c>
      <c r="AB42" s="174">
        <v>814</v>
      </c>
      <c r="AC42" s="174">
        <v>921</v>
      </c>
      <c r="AD42" s="174">
        <v>985</v>
      </c>
      <c r="AE42" s="174">
        <v>964</v>
      </c>
      <c r="AF42" s="174">
        <v>865</v>
      </c>
      <c r="AG42" s="174">
        <v>758</v>
      </c>
      <c r="AH42" s="174">
        <v>625</v>
      </c>
      <c r="AI42" s="174">
        <v>558</v>
      </c>
      <c r="AJ42" s="174">
        <v>448</v>
      </c>
      <c r="AK42" s="174">
        <v>319</v>
      </c>
      <c r="AL42" s="174">
        <v>258</v>
      </c>
      <c r="AM42" s="174">
        <v>186</v>
      </c>
      <c r="AN42" s="174">
        <v>180</v>
      </c>
      <c r="AO42" s="176">
        <v>703</v>
      </c>
      <c r="AP42" s="176">
        <v>871</v>
      </c>
      <c r="AQ42" s="176">
        <v>789</v>
      </c>
      <c r="AR42" s="176">
        <v>911</v>
      </c>
      <c r="AS42" s="176">
        <v>930</v>
      </c>
      <c r="AT42" s="176">
        <v>1171</v>
      </c>
      <c r="AU42" s="176">
        <v>1120</v>
      </c>
      <c r="AV42" s="176">
        <v>972</v>
      </c>
      <c r="AW42" s="176">
        <v>944</v>
      </c>
      <c r="AX42" s="176">
        <v>859</v>
      </c>
      <c r="AY42" s="176">
        <v>765</v>
      </c>
      <c r="AZ42" s="176">
        <v>646</v>
      </c>
      <c r="BA42" s="176">
        <v>504</v>
      </c>
      <c r="BB42" s="176">
        <v>387</v>
      </c>
      <c r="BC42" s="176">
        <v>300</v>
      </c>
      <c r="BD42" s="176">
        <v>186</v>
      </c>
      <c r="BE42" s="176">
        <v>226</v>
      </c>
      <c r="BF42" s="86"/>
      <c r="BG42" s="98">
        <v>11400</v>
      </c>
      <c r="BH42" s="87">
        <v>147</v>
      </c>
      <c r="BI42" s="87">
        <v>136</v>
      </c>
      <c r="BJ42" s="87">
        <v>150</v>
      </c>
      <c r="BK42" s="87">
        <v>157</v>
      </c>
      <c r="BL42" s="87">
        <v>166</v>
      </c>
      <c r="BM42" s="87">
        <v>175</v>
      </c>
      <c r="BN42" s="87">
        <v>216</v>
      </c>
      <c r="BO42" s="87">
        <v>211</v>
      </c>
      <c r="BP42" s="87">
        <v>204</v>
      </c>
      <c r="BQ42" s="87">
        <v>198</v>
      </c>
      <c r="BR42" s="87">
        <v>195</v>
      </c>
      <c r="BS42" s="87">
        <v>193</v>
      </c>
      <c r="BT42" s="87">
        <v>191</v>
      </c>
      <c r="BU42" s="87">
        <v>196</v>
      </c>
      <c r="BV42" s="87">
        <v>181</v>
      </c>
      <c r="BW42" s="87">
        <v>186</v>
      </c>
      <c r="BX42" s="87">
        <v>187</v>
      </c>
      <c r="BY42" s="87">
        <v>182</v>
      </c>
      <c r="BZ42" s="87">
        <v>177</v>
      </c>
      <c r="CA42" s="87">
        <v>172</v>
      </c>
      <c r="CB42" s="87">
        <v>924</v>
      </c>
      <c r="CC42" s="87">
        <v>1084</v>
      </c>
      <c r="CD42" s="87">
        <v>1057</v>
      </c>
      <c r="CE42" s="87">
        <v>947</v>
      </c>
      <c r="CF42" s="87">
        <v>831</v>
      </c>
      <c r="CG42" s="87">
        <v>726</v>
      </c>
      <c r="CH42" s="87">
        <v>592</v>
      </c>
      <c r="CI42" s="87">
        <v>483</v>
      </c>
      <c r="CJ42" s="87">
        <v>370</v>
      </c>
      <c r="CK42" s="87">
        <v>290</v>
      </c>
      <c r="CL42" s="87">
        <v>197</v>
      </c>
      <c r="CM42" s="87">
        <v>125</v>
      </c>
      <c r="CN42" s="87">
        <v>79</v>
      </c>
      <c r="CO42" s="87">
        <v>75</v>
      </c>
      <c r="CP42" s="87">
        <v>9</v>
      </c>
      <c r="CQ42" s="87">
        <v>66</v>
      </c>
      <c r="CR42" s="87">
        <v>82</v>
      </c>
      <c r="CS42" s="87">
        <v>166</v>
      </c>
      <c r="CT42" s="87">
        <v>506</v>
      </c>
      <c r="CU42" s="83"/>
      <c r="CV42" s="83"/>
      <c r="CW42" s="98">
        <v>11496</v>
      </c>
      <c r="CX42" s="87">
        <v>149</v>
      </c>
      <c r="CY42" s="87">
        <v>143</v>
      </c>
      <c r="CZ42" s="87">
        <v>155</v>
      </c>
      <c r="DA42" s="87">
        <v>162</v>
      </c>
      <c r="DB42" s="87">
        <v>177</v>
      </c>
      <c r="DC42" s="87">
        <v>177</v>
      </c>
      <c r="DD42" s="87">
        <v>214</v>
      </c>
      <c r="DE42" s="87">
        <v>214</v>
      </c>
      <c r="DF42" s="87">
        <v>216</v>
      </c>
      <c r="DG42" s="87">
        <v>208</v>
      </c>
      <c r="DH42" s="87">
        <v>194</v>
      </c>
      <c r="DI42" s="87">
        <v>200</v>
      </c>
      <c r="DJ42" s="87">
        <v>205</v>
      </c>
      <c r="DK42" s="87">
        <v>202</v>
      </c>
      <c r="DL42" s="87">
        <v>188</v>
      </c>
      <c r="DM42" s="87">
        <v>189</v>
      </c>
      <c r="DN42" s="87">
        <v>192</v>
      </c>
      <c r="DO42" s="87">
        <v>187</v>
      </c>
      <c r="DP42" s="87">
        <v>183</v>
      </c>
      <c r="DQ42" s="87">
        <v>179</v>
      </c>
      <c r="DR42" s="87">
        <v>946</v>
      </c>
      <c r="DS42" s="87">
        <v>1133</v>
      </c>
      <c r="DT42" s="87">
        <v>1100</v>
      </c>
      <c r="DU42" s="87">
        <v>1001</v>
      </c>
      <c r="DV42" s="87">
        <v>840</v>
      </c>
      <c r="DW42" s="87">
        <v>700</v>
      </c>
      <c r="DX42" s="87">
        <v>560</v>
      </c>
      <c r="DY42" s="87">
        <v>450</v>
      </c>
      <c r="DZ42" s="87">
        <v>342</v>
      </c>
      <c r="EA42" s="87">
        <v>260</v>
      </c>
      <c r="EB42" s="87">
        <v>184</v>
      </c>
      <c r="EC42" s="87">
        <v>124</v>
      </c>
      <c r="ED42" s="87">
        <v>71</v>
      </c>
      <c r="EE42" s="87">
        <v>51</v>
      </c>
      <c r="EF42" s="87">
        <v>9</v>
      </c>
      <c r="EG42" s="87">
        <v>66</v>
      </c>
      <c r="EH42" s="87">
        <v>82</v>
      </c>
      <c r="EI42" s="87">
        <v>168</v>
      </c>
      <c r="EJ42" s="83"/>
      <c r="EK42" s="83"/>
      <c r="EL42" s="83"/>
      <c r="EM42" s="83"/>
      <c r="EN42" s="83"/>
      <c r="EO42" s="83"/>
      <c r="EP42" s="83"/>
      <c r="EQ42" s="83"/>
      <c r="ER42" s="83"/>
      <c r="ES42" s="83"/>
    </row>
    <row r="43" spans="1:149" s="46" customFormat="1" hidden="1" x14ac:dyDescent="0.25">
      <c r="A43" s="88">
        <v>32</v>
      </c>
      <c r="B43" s="147" t="s">
        <v>33</v>
      </c>
      <c r="C43" s="24" t="s">
        <v>33</v>
      </c>
      <c r="D43" s="59">
        <v>5926</v>
      </c>
      <c r="E43" s="50" t="s">
        <v>75</v>
      </c>
      <c r="F43" s="135" t="s">
        <v>49</v>
      </c>
      <c r="G43" s="79">
        <f t="shared" si="0"/>
        <v>39463</v>
      </c>
      <c r="H43" s="79">
        <f t="shared" si="1"/>
        <v>2985</v>
      </c>
      <c r="I43" s="79">
        <f t="shared" si="2"/>
        <v>18716</v>
      </c>
      <c r="J43" s="79">
        <f t="shared" si="3"/>
        <v>20747</v>
      </c>
      <c r="K43" s="174">
        <v>1527</v>
      </c>
      <c r="L43" s="175">
        <v>1458</v>
      </c>
      <c r="M43" s="174">
        <v>3221</v>
      </c>
      <c r="N43" s="174">
        <v>1622</v>
      </c>
      <c r="O43" s="174">
        <v>3490</v>
      </c>
      <c r="P43" s="174">
        <v>8032</v>
      </c>
      <c r="Q43" s="174">
        <v>2351</v>
      </c>
      <c r="R43" s="175">
        <v>3198</v>
      </c>
      <c r="S43" s="175">
        <v>1737</v>
      </c>
      <c r="T43" s="175">
        <v>4142</v>
      </c>
      <c r="U43" s="175">
        <v>8963</v>
      </c>
      <c r="V43" s="175">
        <v>2707</v>
      </c>
      <c r="W43" s="131"/>
      <c r="X43" s="174">
        <v>1252</v>
      </c>
      <c r="Y43" s="174">
        <v>1460</v>
      </c>
      <c r="Z43" s="174">
        <v>1257</v>
      </c>
      <c r="AA43" s="174">
        <v>1432</v>
      </c>
      <c r="AB43" s="174">
        <v>1376</v>
      </c>
      <c r="AC43" s="174">
        <v>1556</v>
      </c>
      <c r="AD43" s="174">
        <v>1665</v>
      </c>
      <c r="AE43" s="174">
        <v>1629</v>
      </c>
      <c r="AF43" s="174">
        <v>1461</v>
      </c>
      <c r="AG43" s="174">
        <v>1279</v>
      </c>
      <c r="AH43" s="174">
        <v>1056</v>
      </c>
      <c r="AI43" s="174">
        <v>942</v>
      </c>
      <c r="AJ43" s="174">
        <v>756</v>
      </c>
      <c r="AK43" s="174">
        <v>539</v>
      </c>
      <c r="AL43" s="174">
        <v>438</v>
      </c>
      <c r="AM43" s="174">
        <v>314</v>
      </c>
      <c r="AN43" s="174">
        <v>304</v>
      </c>
      <c r="AO43" s="176">
        <v>1188</v>
      </c>
      <c r="AP43" s="176">
        <v>1470</v>
      </c>
      <c r="AQ43" s="176">
        <v>1332</v>
      </c>
      <c r="AR43" s="176">
        <v>1538</v>
      </c>
      <c r="AS43" s="176">
        <v>1571</v>
      </c>
      <c r="AT43" s="176">
        <v>1978</v>
      </c>
      <c r="AU43" s="176">
        <v>1892</v>
      </c>
      <c r="AV43" s="176">
        <v>1641</v>
      </c>
      <c r="AW43" s="176">
        <v>1595</v>
      </c>
      <c r="AX43" s="176">
        <v>1452</v>
      </c>
      <c r="AY43" s="176">
        <v>1292</v>
      </c>
      <c r="AZ43" s="176">
        <v>1091</v>
      </c>
      <c r="BA43" s="176">
        <v>851</v>
      </c>
      <c r="BB43" s="176">
        <v>654</v>
      </c>
      <c r="BC43" s="176">
        <v>506</v>
      </c>
      <c r="BD43" s="176">
        <v>314</v>
      </c>
      <c r="BE43" s="176">
        <v>382</v>
      </c>
      <c r="BF43" s="86"/>
      <c r="BG43" s="98">
        <v>19256</v>
      </c>
      <c r="BH43" s="87">
        <v>249</v>
      </c>
      <c r="BI43" s="87">
        <v>229</v>
      </c>
      <c r="BJ43" s="87">
        <v>254</v>
      </c>
      <c r="BK43" s="87">
        <v>266</v>
      </c>
      <c r="BL43" s="87">
        <v>281</v>
      </c>
      <c r="BM43" s="87">
        <v>295</v>
      </c>
      <c r="BN43" s="87">
        <v>364</v>
      </c>
      <c r="BO43" s="87">
        <v>356</v>
      </c>
      <c r="BP43" s="87">
        <v>344</v>
      </c>
      <c r="BQ43" s="87">
        <v>335</v>
      </c>
      <c r="BR43" s="87">
        <v>329</v>
      </c>
      <c r="BS43" s="87">
        <v>325</v>
      </c>
      <c r="BT43" s="87">
        <v>323</v>
      </c>
      <c r="BU43" s="87">
        <v>331</v>
      </c>
      <c r="BV43" s="87">
        <v>305</v>
      </c>
      <c r="BW43" s="87">
        <v>314</v>
      </c>
      <c r="BX43" s="87">
        <v>316</v>
      </c>
      <c r="BY43" s="87">
        <v>308</v>
      </c>
      <c r="BZ43" s="87">
        <v>299</v>
      </c>
      <c r="CA43" s="87">
        <v>290</v>
      </c>
      <c r="CB43" s="87">
        <v>1561</v>
      </c>
      <c r="CC43" s="87">
        <v>1831</v>
      </c>
      <c r="CD43" s="87">
        <v>1785</v>
      </c>
      <c r="CE43" s="87">
        <v>1600</v>
      </c>
      <c r="CF43" s="87">
        <v>1404</v>
      </c>
      <c r="CG43" s="87">
        <v>1226</v>
      </c>
      <c r="CH43" s="87">
        <v>1000</v>
      </c>
      <c r="CI43" s="87">
        <v>817</v>
      </c>
      <c r="CJ43" s="87">
        <v>625</v>
      </c>
      <c r="CK43" s="87">
        <v>490</v>
      </c>
      <c r="CL43" s="87">
        <v>333</v>
      </c>
      <c r="CM43" s="87">
        <v>211</v>
      </c>
      <c r="CN43" s="87">
        <v>133</v>
      </c>
      <c r="CO43" s="87">
        <v>127</v>
      </c>
      <c r="CP43" s="87">
        <v>15</v>
      </c>
      <c r="CQ43" s="87">
        <v>111</v>
      </c>
      <c r="CR43" s="87">
        <v>138</v>
      </c>
      <c r="CS43" s="87">
        <v>281</v>
      </c>
      <c r="CT43" s="87">
        <v>854</v>
      </c>
      <c r="CU43" s="83"/>
      <c r="CV43" s="83"/>
      <c r="CW43" s="98">
        <v>19423</v>
      </c>
      <c r="CX43" s="87">
        <v>251</v>
      </c>
      <c r="CY43" s="87">
        <v>242</v>
      </c>
      <c r="CZ43" s="87">
        <v>262</v>
      </c>
      <c r="DA43" s="87">
        <v>273</v>
      </c>
      <c r="DB43" s="87">
        <v>299</v>
      </c>
      <c r="DC43" s="87">
        <v>299</v>
      </c>
      <c r="DD43" s="87">
        <v>362</v>
      </c>
      <c r="DE43" s="87">
        <v>362</v>
      </c>
      <c r="DF43" s="87">
        <v>366</v>
      </c>
      <c r="DG43" s="87">
        <v>351</v>
      </c>
      <c r="DH43" s="87">
        <v>328</v>
      </c>
      <c r="DI43" s="87">
        <v>338</v>
      </c>
      <c r="DJ43" s="87">
        <v>346</v>
      </c>
      <c r="DK43" s="87">
        <v>342</v>
      </c>
      <c r="DL43" s="87">
        <v>318</v>
      </c>
      <c r="DM43" s="87">
        <v>320</v>
      </c>
      <c r="DN43" s="87">
        <v>324</v>
      </c>
      <c r="DO43" s="87">
        <v>315</v>
      </c>
      <c r="DP43" s="87">
        <v>309</v>
      </c>
      <c r="DQ43" s="87">
        <v>303</v>
      </c>
      <c r="DR43" s="87">
        <v>1598</v>
      </c>
      <c r="DS43" s="87">
        <v>1914</v>
      </c>
      <c r="DT43" s="87">
        <v>1859</v>
      </c>
      <c r="DU43" s="87">
        <v>1690</v>
      </c>
      <c r="DV43" s="87">
        <v>1420</v>
      </c>
      <c r="DW43" s="87">
        <v>1184</v>
      </c>
      <c r="DX43" s="87">
        <v>946</v>
      </c>
      <c r="DY43" s="87">
        <v>759</v>
      </c>
      <c r="DZ43" s="87">
        <v>578</v>
      </c>
      <c r="EA43" s="87">
        <v>439</v>
      </c>
      <c r="EB43" s="87">
        <v>311</v>
      </c>
      <c r="EC43" s="87">
        <v>209</v>
      </c>
      <c r="ED43" s="87">
        <v>120</v>
      </c>
      <c r="EE43" s="87">
        <v>86</v>
      </c>
      <c r="EF43" s="87">
        <v>16</v>
      </c>
      <c r="EG43" s="87">
        <v>112</v>
      </c>
      <c r="EH43" s="87">
        <v>139</v>
      </c>
      <c r="EI43" s="87">
        <v>283</v>
      </c>
      <c r="EJ43" s="83"/>
      <c r="EK43" s="83"/>
      <c r="EL43" s="83"/>
      <c r="EM43" s="83"/>
      <c r="EN43" s="83"/>
      <c r="EO43" s="83"/>
      <c r="EP43" s="83"/>
      <c r="EQ43" s="83"/>
      <c r="ER43" s="83"/>
      <c r="ES43" s="83"/>
    </row>
    <row r="44" spans="1:149" s="46" customFormat="1" hidden="1" x14ac:dyDescent="0.25">
      <c r="A44" s="84">
        <v>33</v>
      </c>
      <c r="B44" s="147" t="s">
        <v>33</v>
      </c>
      <c r="C44" s="24" t="s">
        <v>33</v>
      </c>
      <c r="D44" s="59">
        <v>5928</v>
      </c>
      <c r="E44" s="50" t="s">
        <v>76</v>
      </c>
      <c r="F44" s="135" t="s">
        <v>49</v>
      </c>
      <c r="G44" s="79">
        <f t="shared" si="0"/>
        <v>43258</v>
      </c>
      <c r="H44" s="79">
        <f t="shared" si="1"/>
        <v>3272</v>
      </c>
      <c r="I44" s="79">
        <f t="shared" si="2"/>
        <v>20518</v>
      </c>
      <c r="J44" s="79">
        <f t="shared" si="3"/>
        <v>22740</v>
      </c>
      <c r="K44" s="174">
        <v>1674</v>
      </c>
      <c r="L44" s="175">
        <v>1598</v>
      </c>
      <c r="M44" s="174">
        <v>3534</v>
      </c>
      <c r="N44" s="174">
        <v>1777</v>
      </c>
      <c r="O44" s="174">
        <v>3824</v>
      </c>
      <c r="P44" s="174">
        <v>8807</v>
      </c>
      <c r="Q44" s="174">
        <v>2576</v>
      </c>
      <c r="R44" s="175">
        <v>3504</v>
      </c>
      <c r="S44" s="175">
        <v>1903</v>
      </c>
      <c r="T44" s="175">
        <v>4541</v>
      </c>
      <c r="U44" s="175">
        <v>9824</v>
      </c>
      <c r="V44" s="175">
        <v>2968</v>
      </c>
      <c r="W44" s="131"/>
      <c r="X44" s="174">
        <v>1372</v>
      </c>
      <c r="Y44" s="174">
        <v>1603</v>
      </c>
      <c r="Z44" s="174">
        <v>1379</v>
      </c>
      <c r="AA44" s="174">
        <v>1568</v>
      </c>
      <c r="AB44" s="174">
        <v>1508</v>
      </c>
      <c r="AC44" s="174">
        <v>1705</v>
      </c>
      <c r="AD44" s="174">
        <v>1825</v>
      </c>
      <c r="AE44" s="174">
        <v>1786</v>
      </c>
      <c r="AF44" s="174">
        <v>1602</v>
      </c>
      <c r="AG44" s="174">
        <v>1403</v>
      </c>
      <c r="AH44" s="174">
        <v>1158</v>
      </c>
      <c r="AI44" s="174">
        <v>1033</v>
      </c>
      <c r="AJ44" s="174">
        <v>829</v>
      </c>
      <c r="AK44" s="174">
        <v>590</v>
      </c>
      <c r="AL44" s="174">
        <v>479</v>
      </c>
      <c r="AM44" s="174">
        <v>345</v>
      </c>
      <c r="AN44" s="174">
        <v>333</v>
      </c>
      <c r="AO44" s="176">
        <v>1302</v>
      </c>
      <c r="AP44" s="176">
        <v>1611</v>
      </c>
      <c r="AQ44" s="176">
        <v>1458</v>
      </c>
      <c r="AR44" s="176">
        <v>1687</v>
      </c>
      <c r="AS44" s="176">
        <v>1722</v>
      </c>
      <c r="AT44" s="176">
        <v>2168</v>
      </c>
      <c r="AU44" s="176">
        <v>2074</v>
      </c>
      <c r="AV44" s="176">
        <v>1799</v>
      </c>
      <c r="AW44" s="176">
        <v>1748</v>
      </c>
      <c r="AX44" s="176">
        <v>1591</v>
      </c>
      <c r="AY44" s="176">
        <v>1416</v>
      </c>
      <c r="AZ44" s="176">
        <v>1196</v>
      </c>
      <c r="BA44" s="176">
        <v>933</v>
      </c>
      <c r="BB44" s="176">
        <v>717</v>
      </c>
      <c r="BC44" s="176">
        <v>555</v>
      </c>
      <c r="BD44" s="176">
        <v>344</v>
      </c>
      <c r="BE44" s="176">
        <v>419</v>
      </c>
      <c r="BF44" s="86"/>
      <c r="BG44" s="98">
        <v>21108</v>
      </c>
      <c r="BH44" s="87">
        <v>273</v>
      </c>
      <c r="BI44" s="87">
        <v>251</v>
      </c>
      <c r="BJ44" s="87">
        <v>278</v>
      </c>
      <c r="BK44" s="87">
        <v>291</v>
      </c>
      <c r="BL44" s="87">
        <v>308</v>
      </c>
      <c r="BM44" s="87">
        <v>324</v>
      </c>
      <c r="BN44" s="87">
        <v>399</v>
      </c>
      <c r="BO44" s="87">
        <v>390</v>
      </c>
      <c r="BP44" s="87">
        <v>377</v>
      </c>
      <c r="BQ44" s="87">
        <v>367</v>
      </c>
      <c r="BR44" s="87">
        <v>360</v>
      </c>
      <c r="BS44" s="87">
        <v>357</v>
      </c>
      <c r="BT44" s="87">
        <v>354</v>
      </c>
      <c r="BU44" s="87">
        <v>363</v>
      </c>
      <c r="BV44" s="87">
        <v>334</v>
      </c>
      <c r="BW44" s="87">
        <v>345</v>
      </c>
      <c r="BX44" s="87">
        <v>346</v>
      </c>
      <c r="BY44" s="87">
        <v>338</v>
      </c>
      <c r="BZ44" s="87">
        <v>328</v>
      </c>
      <c r="CA44" s="87">
        <v>318</v>
      </c>
      <c r="CB44" s="87">
        <v>1711</v>
      </c>
      <c r="CC44" s="87">
        <v>2007</v>
      </c>
      <c r="CD44" s="87">
        <v>1957</v>
      </c>
      <c r="CE44" s="87">
        <v>1754</v>
      </c>
      <c r="CF44" s="87">
        <v>1539</v>
      </c>
      <c r="CG44" s="87">
        <v>1344</v>
      </c>
      <c r="CH44" s="87">
        <v>1096</v>
      </c>
      <c r="CI44" s="87">
        <v>895</v>
      </c>
      <c r="CJ44" s="87">
        <v>685</v>
      </c>
      <c r="CK44" s="87">
        <v>537</v>
      </c>
      <c r="CL44" s="87">
        <v>365</v>
      </c>
      <c r="CM44" s="87">
        <v>232</v>
      </c>
      <c r="CN44" s="87">
        <v>146</v>
      </c>
      <c r="CO44" s="87">
        <v>139</v>
      </c>
      <c r="CP44" s="87">
        <v>16</v>
      </c>
      <c r="CQ44" s="87">
        <v>121</v>
      </c>
      <c r="CR44" s="87">
        <v>151</v>
      </c>
      <c r="CS44" s="87">
        <v>308</v>
      </c>
      <c r="CT44" s="87">
        <v>936</v>
      </c>
      <c r="CU44" s="83"/>
      <c r="CV44" s="83"/>
      <c r="CW44" s="98">
        <v>21292</v>
      </c>
      <c r="CX44" s="87">
        <v>275</v>
      </c>
      <c r="CY44" s="87">
        <v>265</v>
      </c>
      <c r="CZ44" s="87">
        <v>288</v>
      </c>
      <c r="DA44" s="87">
        <v>300</v>
      </c>
      <c r="DB44" s="87">
        <v>328</v>
      </c>
      <c r="DC44" s="87">
        <v>328</v>
      </c>
      <c r="DD44" s="87">
        <v>397</v>
      </c>
      <c r="DE44" s="87">
        <v>397</v>
      </c>
      <c r="DF44" s="87">
        <v>402</v>
      </c>
      <c r="DG44" s="87">
        <v>385</v>
      </c>
      <c r="DH44" s="87">
        <v>360</v>
      </c>
      <c r="DI44" s="87">
        <v>370</v>
      </c>
      <c r="DJ44" s="87">
        <v>379</v>
      </c>
      <c r="DK44" s="87">
        <v>375</v>
      </c>
      <c r="DL44" s="87">
        <v>349</v>
      </c>
      <c r="DM44" s="87">
        <v>350</v>
      </c>
      <c r="DN44" s="87">
        <v>356</v>
      </c>
      <c r="DO44" s="87">
        <v>345</v>
      </c>
      <c r="DP44" s="87">
        <v>338</v>
      </c>
      <c r="DQ44" s="87">
        <v>332</v>
      </c>
      <c r="DR44" s="87">
        <v>1752</v>
      </c>
      <c r="DS44" s="87">
        <v>2098</v>
      </c>
      <c r="DT44" s="87">
        <v>2037</v>
      </c>
      <c r="DU44" s="87">
        <v>1853</v>
      </c>
      <c r="DV44" s="87">
        <v>1556</v>
      </c>
      <c r="DW44" s="87">
        <v>1297</v>
      </c>
      <c r="DX44" s="87">
        <v>1037</v>
      </c>
      <c r="DY44" s="87">
        <v>833</v>
      </c>
      <c r="DZ44" s="87">
        <v>633</v>
      </c>
      <c r="EA44" s="87">
        <v>482</v>
      </c>
      <c r="EB44" s="87">
        <v>341</v>
      </c>
      <c r="EC44" s="87">
        <v>229</v>
      </c>
      <c r="ED44" s="87">
        <v>131</v>
      </c>
      <c r="EE44" s="87">
        <v>94</v>
      </c>
      <c r="EF44" s="87">
        <v>18</v>
      </c>
      <c r="EG44" s="87">
        <v>124</v>
      </c>
      <c r="EH44" s="87">
        <v>152</v>
      </c>
      <c r="EI44" s="87">
        <v>310</v>
      </c>
      <c r="EJ44" s="83"/>
      <c r="EK44" s="83"/>
      <c r="EL44" s="83"/>
      <c r="EM44" s="83"/>
      <c r="EN44" s="83"/>
      <c r="EO44" s="83"/>
      <c r="EP44" s="83"/>
      <c r="EQ44" s="83"/>
      <c r="ER44" s="83"/>
      <c r="ES44" s="83"/>
    </row>
    <row r="45" spans="1:149" s="46" customFormat="1" hidden="1" x14ac:dyDescent="0.25">
      <c r="A45" s="88">
        <v>34</v>
      </c>
      <c r="B45" s="147" t="s">
        <v>33</v>
      </c>
      <c r="C45" s="24" t="s">
        <v>33</v>
      </c>
      <c r="D45" s="59">
        <v>5932</v>
      </c>
      <c r="E45" s="50" t="s">
        <v>77</v>
      </c>
      <c r="F45" s="135" t="s">
        <v>49</v>
      </c>
      <c r="G45" s="79">
        <f t="shared" si="0"/>
        <v>33565</v>
      </c>
      <c r="H45" s="79">
        <f t="shared" si="1"/>
        <v>2538</v>
      </c>
      <c r="I45" s="79">
        <f t="shared" si="2"/>
        <v>15921</v>
      </c>
      <c r="J45" s="79">
        <f t="shared" si="3"/>
        <v>17644</v>
      </c>
      <c r="K45" s="174">
        <v>1298</v>
      </c>
      <c r="L45" s="175">
        <v>1240</v>
      </c>
      <c r="M45" s="174">
        <v>2741</v>
      </c>
      <c r="N45" s="174">
        <v>1379</v>
      </c>
      <c r="O45" s="174">
        <v>2968</v>
      </c>
      <c r="P45" s="174">
        <v>6833</v>
      </c>
      <c r="Q45" s="174">
        <v>2000</v>
      </c>
      <c r="R45" s="175">
        <v>2719</v>
      </c>
      <c r="S45" s="175">
        <v>1477</v>
      </c>
      <c r="T45" s="175">
        <v>3523</v>
      </c>
      <c r="U45" s="175">
        <v>7623</v>
      </c>
      <c r="V45" s="175">
        <v>2302</v>
      </c>
      <c r="W45" s="131"/>
      <c r="X45" s="174">
        <v>1064</v>
      </c>
      <c r="Y45" s="174">
        <v>1243</v>
      </c>
      <c r="Z45" s="174">
        <v>1070</v>
      </c>
      <c r="AA45" s="174">
        <v>1217</v>
      </c>
      <c r="AB45" s="174">
        <v>1170</v>
      </c>
      <c r="AC45" s="174">
        <v>1324</v>
      </c>
      <c r="AD45" s="174">
        <v>1416</v>
      </c>
      <c r="AE45" s="174">
        <v>1386</v>
      </c>
      <c r="AF45" s="174">
        <v>1243</v>
      </c>
      <c r="AG45" s="174">
        <v>1088</v>
      </c>
      <c r="AH45" s="174">
        <v>898</v>
      </c>
      <c r="AI45" s="174">
        <v>802</v>
      </c>
      <c r="AJ45" s="174">
        <v>643</v>
      </c>
      <c r="AK45" s="174">
        <v>459</v>
      </c>
      <c r="AL45" s="174">
        <v>372</v>
      </c>
      <c r="AM45" s="174">
        <v>267</v>
      </c>
      <c r="AN45" s="174">
        <v>259</v>
      </c>
      <c r="AO45" s="176">
        <v>1010</v>
      </c>
      <c r="AP45" s="176">
        <v>1250</v>
      </c>
      <c r="AQ45" s="176">
        <v>1132</v>
      </c>
      <c r="AR45" s="176">
        <v>1309</v>
      </c>
      <c r="AS45" s="176">
        <v>1336</v>
      </c>
      <c r="AT45" s="176">
        <v>1682</v>
      </c>
      <c r="AU45" s="176">
        <v>1609</v>
      </c>
      <c r="AV45" s="176">
        <v>1396</v>
      </c>
      <c r="AW45" s="176">
        <v>1356</v>
      </c>
      <c r="AX45" s="176">
        <v>1235</v>
      </c>
      <c r="AY45" s="176">
        <v>1099</v>
      </c>
      <c r="AZ45" s="176">
        <v>928</v>
      </c>
      <c r="BA45" s="176">
        <v>724</v>
      </c>
      <c r="BB45" s="176">
        <v>556</v>
      </c>
      <c r="BC45" s="176">
        <v>431</v>
      </c>
      <c r="BD45" s="176">
        <v>267</v>
      </c>
      <c r="BE45" s="176">
        <v>324</v>
      </c>
      <c r="BF45" s="86"/>
      <c r="BG45" s="98">
        <v>16381</v>
      </c>
      <c r="BH45" s="87">
        <v>212</v>
      </c>
      <c r="BI45" s="87">
        <v>195</v>
      </c>
      <c r="BJ45" s="87">
        <v>216</v>
      </c>
      <c r="BK45" s="87">
        <v>226</v>
      </c>
      <c r="BL45" s="87">
        <v>239</v>
      </c>
      <c r="BM45" s="87">
        <v>251</v>
      </c>
      <c r="BN45" s="87">
        <v>310</v>
      </c>
      <c r="BO45" s="87">
        <v>303</v>
      </c>
      <c r="BP45" s="87">
        <v>293</v>
      </c>
      <c r="BQ45" s="87">
        <v>285</v>
      </c>
      <c r="BR45" s="87">
        <v>279</v>
      </c>
      <c r="BS45" s="87">
        <v>277</v>
      </c>
      <c r="BT45" s="87">
        <v>275</v>
      </c>
      <c r="BU45" s="87">
        <v>282</v>
      </c>
      <c r="BV45" s="87">
        <v>260</v>
      </c>
      <c r="BW45" s="87">
        <v>267</v>
      </c>
      <c r="BX45" s="87">
        <v>269</v>
      </c>
      <c r="BY45" s="87">
        <v>262</v>
      </c>
      <c r="BZ45" s="87">
        <v>254</v>
      </c>
      <c r="CA45" s="87">
        <v>247</v>
      </c>
      <c r="CB45" s="87">
        <v>1328</v>
      </c>
      <c r="CC45" s="87">
        <v>1557</v>
      </c>
      <c r="CD45" s="87">
        <v>1518</v>
      </c>
      <c r="CE45" s="87">
        <v>1361</v>
      </c>
      <c r="CF45" s="87">
        <v>1194</v>
      </c>
      <c r="CG45" s="87">
        <v>1043</v>
      </c>
      <c r="CH45" s="87">
        <v>851</v>
      </c>
      <c r="CI45" s="87">
        <v>695</v>
      </c>
      <c r="CJ45" s="87">
        <v>532</v>
      </c>
      <c r="CK45" s="87">
        <v>416</v>
      </c>
      <c r="CL45" s="87">
        <v>283</v>
      </c>
      <c r="CM45" s="87">
        <v>180</v>
      </c>
      <c r="CN45" s="87">
        <v>113</v>
      </c>
      <c r="CO45" s="87">
        <v>108</v>
      </c>
      <c r="CP45" s="87">
        <v>12</v>
      </c>
      <c r="CQ45" s="87">
        <v>94</v>
      </c>
      <c r="CR45" s="87">
        <v>118</v>
      </c>
      <c r="CS45" s="87">
        <v>239</v>
      </c>
      <c r="CT45" s="87">
        <v>727</v>
      </c>
      <c r="CU45" s="83"/>
      <c r="CV45" s="83"/>
      <c r="CW45" s="98">
        <v>16518</v>
      </c>
      <c r="CX45" s="87">
        <v>213</v>
      </c>
      <c r="CY45" s="87">
        <v>205</v>
      </c>
      <c r="CZ45" s="87">
        <v>223</v>
      </c>
      <c r="DA45" s="87">
        <v>233</v>
      </c>
      <c r="DB45" s="87">
        <v>254</v>
      </c>
      <c r="DC45" s="87">
        <v>255</v>
      </c>
      <c r="DD45" s="87">
        <v>307</v>
      </c>
      <c r="DE45" s="87">
        <v>308</v>
      </c>
      <c r="DF45" s="87">
        <v>311</v>
      </c>
      <c r="DG45" s="87">
        <v>299</v>
      </c>
      <c r="DH45" s="87">
        <v>280</v>
      </c>
      <c r="DI45" s="87">
        <v>287</v>
      </c>
      <c r="DJ45" s="87">
        <v>294</v>
      </c>
      <c r="DK45" s="87">
        <v>290</v>
      </c>
      <c r="DL45" s="87">
        <v>270</v>
      </c>
      <c r="DM45" s="87">
        <v>272</v>
      </c>
      <c r="DN45" s="87">
        <v>276</v>
      </c>
      <c r="DO45" s="87">
        <v>268</v>
      </c>
      <c r="DP45" s="87">
        <v>263</v>
      </c>
      <c r="DQ45" s="87">
        <v>257</v>
      </c>
      <c r="DR45" s="87">
        <v>1359</v>
      </c>
      <c r="DS45" s="87">
        <v>1628</v>
      </c>
      <c r="DT45" s="87">
        <v>1581</v>
      </c>
      <c r="DU45" s="87">
        <v>1438</v>
      </c>
      <c r="DV45" s="87">
        <v>1208</v>
      </c>
      <c r="DW45" s="87">
        <v>1006</v>
      </c>
      <c r="DX45" s="87">
        <v>804</v>
      </c>
      <c r="DY45" s="87">
        <v>646</v>
      </c>
      <c r="DZ45" s="87">
        <v>491</v>
      </c>
      <c r="EA45" s="87">
        <v>374</v>
      </c>
      <c r="EB45" s="87">
        <v>265</v>
      </c>
      <c r="EC45" s="87">
        <v>178</v>
      </c>
      <c r="ED45" s="87">
        <v>102</v>
      </c>
      <c r="EE45" s="87">
        <v>73</v>
      </c>
      <c r="EF45" s="87">
        <v>14</v>
      </c>
      <c r="EG45" s="87">
        <v>96</v>
      </c>
      <c r="EH45" s="87">
        <v>117</v>
      </c>
      <c r="EI45" s="87">
        <v>240</v>
      </c>
      <c r="EJ45" s="83"/>
      <c r="EK45" s="83"/>
      <c r="EL45" s="83"/>
      <c r="EM45" s="83"/>
      <c r="EN45" s="83"/>
      <c r="EO45" s="83"/>
      <c r="EP45" s="83"/>
      <c r="EQ45" s="83"/>
      <c r="ER45" s="83"/>
      <c r="ES45" s="83"/>
    </row>
    <row r="46" spans="1:149" s="46" customFormat="1" hidden="1" x14ac:dyDescent="0.25">
      <c r="A46" s="88">
        <v>35</v>
      </c>
      <c r="B46" s="147" t="s">
        <v>33</v>
      </c>
      <c r="C46" s="24" t="s">
        <v>33</v>
      </c>
      <c r="D46" s="59">
        <v>5927</v>
      </c>
      <c r="E46" s="50" t="s">
        <v>78</v>
      </c>
      <c r="F46" s="135" t="s">
        <v>49</v>
      </c>
      <c r="G46" s="79">
        <f t="shared" si="0"/>
        <v>64788</v>
      </c>
      <c r="H46" s="79">
        <f t="shared" si="1"/>
        <v>4898</v>
      </c>
      <c r="I46" s="79">
        <f t="shared" si="2"/>
        <v>30726</v>
      </c>
      <c r="J46" s="79">
        <f t="shared" si="3"/>
        <v>34062</v>
      </c>
      <c r="K46" s="174">
        <v>2505</v>
      </c>
      <c r="L46" s="175">
        <v>2393</v>
      </c>
      <c r="M46" s="174">
        <v>5289</v>
      </c>
      <c r="N46" s="174">
        <v>2661</v>
      </c>
      <c r="O46" s="174">
        <v>5727</v>
      </c>
      <c r="P46" s="174">
        <v>13189</v>
      </c>
      <c r="Q46" s="174">
        <v>3860</v>
      </c>
      <c r="R46" s="175">
        <v>5249</v>
      </c>
      <c r="S46" s="175">
        <v>2852</v>
      </c>
      <c r="T46" s="175">
        <v>6802</v>
      </c>
      <c r="U46" s="175">
        <v>14715</v>
      </c>
      <c r="V46" s="175">
        <v>4444</v>
      </c>
      <c r="W46" s="131"/>
      <c r="X46" s="174">
        <v>2053</v>
      </c>
      <c r="Y46" s="174">
        <v>2399</v>
      </c>
      <c r="Z46" s="174">
        <v>2064</v>
      </c>
      <c r="AA46" s="174">
        <v>2349</v>
      </c>
      <c r="AB46" s="174">
        <v>2258</v>
      </c>
      <c r="AC46" s="174">
        <v>2554</v>
      </c>
      <c r="AD46" s="174">
        <v>2733</v>
      </c>
      <c r="AE46" s="174">
        <v>2674</v>
      </c>
      <c r="AF46" s="174">
        <v>2400</v>
      </c>
      <c r="AG46" s="174">
        <v>2101</v>
      </c>
      <c r="AH46" s="174">
        <v>1734</v>
      </c>
      <c r="AI46" s="174">
        <v>1547</v>
      </c>
      <c r="AJ46" s="174">
        <v>1241</v>
      </c>
      <c r="AK46" s="174">
        <v>885</v>
      </c>
      <c r="AL46" s="174">
        <v>718</v>
      </c>
      <c r="AM46" s="174">
        <v>517</v>
      </c>
      <c r="AN46" s="174">
        <v>499</v>
      </c>
      <c r="AO46" s="176">
        <v>1950</v>
      </c>
      <c r="AP46" s="176">
        <v>2413</v>
      </c>
      <c r="AQ46" s="176">
        <v>2186</v>
      </c>
      <c r="AR46" s="176">
        <v>2527</v>
      </c>
      <c r="AS46" s="176">
        <v>2580</v>
      </c>
      <c r="AT46" s="176">
        <v>3247</v>
      </c>
      <c r="AU46" s="176">
        <v>3107</v>
      </c>
      <c r="AV46" s="176">
        <v>2695</v>
      </c>
      <c r="AW46" s="176">
        <v>2618</v>
      </c>
      <c r="AX46" s="176">
        <v>2383</v>
      </c>
      <c r="AY46" s="176">
        <v>2121</v>
      </c>
      <c r="AZ46" s="176">
        <v>1791</v>
      </c>
      <c r="BA46" s="176">
        <v>1398</v>
      </c>
      <c r="BB46" s="176">
        <v>1073</v>
      </c>
      <c r="BC46" s="176">
        <v>831</v>
      </c>
      <c r="BD46" s="176">
        <v>515</v>
      </c>
      <c r="BE46" s="176">
        <v>627</v>
      </c>
      <c r="BF46" s="86"/>
      <c r="BG46" s="98">
        <v>31616</v>
      </c>
      <c r="BH46" s="87">
        <v>409</v>
      </c>
      <c r="BI46" s="87">
        <v>377</v>
      </c>
      <c r="BJ46" s="87">
        <v>416</v>
      </c>
      <c r="BK46" s="87">
        <v>436</v>
      </c>
      <c r="BL46" s="87">
        <v>461</v>
      </c>
      <c r="BM46" s="87">
        <v>485</v>
      </c>
      <c r="BN46" s="87">
        <v>598</v>
      </c>
      <c r="BO46" s="87">
        <v>584</v>
      </c>
      <c r="BP46" s="87">
        <v>565</v>
      </c>
      <c r="BQ46" s="87">
        <v>550</v>
      </c>
      <c r="BR46" s="87">
        <v>539</v>
      </c>
      <c r="BS46" s="87">
        <v>534</v>
      </c>
      <c r="BT46" s="87">
        <v>531</v>
      </c>
      <c r="BU46" s="87">
        <v>543</v>
      </c>
      <c r="BV46" s="87">
        <v>501</v>
      </c>
      <c r="BW46" s="87">
        <v>516</v>
      </c>
      <c r="BX46" s="87">
        <v>519</v>
      </c>
      <c r="BY46" s="87">
        <v>506</v>
      </c>
      <c r="BZ46" s="87">
        <v>491</v>
      </c>
      <c r="CA46" s="87">
        <v>477</v>
      </c>
      <c r="CB46" s="87">
        <v>2563</v>
      </c>
      <c r="CC46" s="87">
        <v>3006</v>
      </c>
      <c r="CD46" s="87">
        <v>2931</v>
      </c>
      <c r="CE46" s="87">
        <v>2627</v>
      </c>
      <c r="CF46" s="87">
        <v>2305</v>
      </c>
      <c r="CG46" s="87">
        <v>2014</v>
      </c>
      <c r="CH46" s="87">
        <v>1642</v>
      </c>
      <c r="CI46" s="87">
        <v>1341</v>
      </c>
      <c r="CJ46" s="87">
        <v>1026</v>
      </c>
      <c r="CK46" s="87">
        <v>804</v>
      </c>
      <c r="CL46" s="87">
        <v>546</v>
      </c>
      <c r="CM46" s="87">
        <v>347</v>
      </c>
      <c r="CN46" s="87">
        <v>218</v>
      </c>
      <c r="CO46" s="87">
        <v>208</v>
      </c>
      <c r="CP46" s="87">
        <v>24</v>
      </c>
      <c r="CQ46" s="87">
        <v>182</v>
      </c>
      <c r="CR46" s="87">
        <v>227</v>
      </c>
      <c r="CS46" s="87">
        <v>461</v>
      </c>
      <c r="CT46" s="87">
        <v>1403</v>
      </c>
      <c r="CU46" s="83"/>
      <c r="CV46" s="83"/>
      <c r="CW46" s="98">
        <v>31889</v>
      </c>
      <c r="CX46" s="87">
        <v>412</v>
      </c>
      <c r="CY46" s="87">
        <v>396</v>
      </c>
      <c r="CZ46" s="87">
        <v>431</v>
      </c>
      <c r="DA46" s="87">
        <v>450</v>
      </c>
      <c r="DB46" s="87">
        <v>491</v>
      </c>
      <c r="DC46" s="87">
        <v>491</v>
      </c>
      <c r="DD46" s="87">
        <v>594</v>
      </c>
      <c r="DE46" s="87">
        <v>595</v>
      </c>
      <c r="DF46" s="87">
        <v>601</v>
      </c>
      <c r="DG46" s="87">
        <v>577</v>
      </c>
      <c r="DH46" s="87">
        <v>540</v>
      </c>
      <c r="DI46" s="87">
        <v>555</v>
      </c>
      <c r="DJ46" s="87">
        <v>567</v>
      </c>
      <c r="DK46" s="87">
        <v>562</v>
      </c>
      <c r="DL46" s="87">
        <v>521</v>
      </c>
      <c r="DM46" s="87">
        <v>525</v>
      </c>
      <c r="DN46" s="87">
        <v>532</v>
      </c>
      <c r="DO46" s="87">
        <v>516</v>
      </c>
      <c r="DP46" s="87">
        <v>507</v>
      </c>
      <c r="DQ46" s="87">
        <v>496</v>
      </c>
      <c r="DR46" s="87">
        <v>2624</v>
      </c>
      <c r="DS46" s="87">
        <v>3143</v>
      </c>
      <c r="DT46" s="87">
        <v>3051</v>
      </c>
      <c r="DU46" s="87">
        <v>2775</v>
      </c>
      <c r="DV46" s="87">
        <v>2331</v>
      </c>
      <c r="DW46" s="87">
        <v>1942</v>
      </c>
      <c r="DX46" s="87">
        <v>1553</v>
      </c>
      <c r="DY46" s="87">
        <v>1247</v>
      </c>
      <c r="DZ46" s="87">
        <v>948</v>
      </c>
      <c r="EA46" s="87">
        <v>722</v>
      </c>
      <c r="EB46" s="87">
        <v>512</v>
      </c>
      <c r="EC46" s="87">
        <v>343</v>
      </c>
      <c r="ED46" s="87">
        <v>198</v>
      </c>
      <c r="EE46" s="87">
        <v>141</v>
      </c>
      <c r="EF46" s="87">
        <v>27</v>
      </c>
      <c r="EG46" s="87">
        <v>185</v>
      </c>
      <c r="EH46" s="87">
        <v>227</v>
      </c>
      <c r="EI46" s="87">
        <v>464</v>
      </c>
      <c r="EJ46" s="83"/>
      <c r="EK46" s="83"/>
      <c r="EL46" s="83"/>
      <c r="EM46" s="83"/>
      <c r="EN46" s="83"/>
      <c r="EO46" s="83"/>
      <c r="EP46" s="83"/>
      <c r="EQ46" s="83"/>
      <c r="ER46" s="83"/>
      <c r="ES46" s="83"/>
    </row>
    <row r="47" spans="1:149" s="46" customFormat="1" hidden="1" x14ac:dyDescent="0.25">
      <c r="A47" s="88">
        <v>36</v>
      </c>
      <c r="B47" s="147" t="s">
        <v>33</v>
      </c>
      <c r="C47" s="24" t="s">
        <v>33</v>
      </c>
      <c r="D47" s="59">
        <v>5884</v>
      </c>
      <c r="E47" s="50" t="s">
        <v>79</v>
      </c>
      <c r="F47" s="135" t="s">
        <v>54</v>
      </c>
      <c r="G47" s="79">
        <f t="shared" si="0"/>
        <v>27986</v>
      </c>
      <c r="H47" s="79">
        <f t="shared" si="1"/>
        <v>2116</v>
      </c>
      <c r="I47" s="79">
        <f t="shared" si="2"/>
        <v>13269</v>
      </c>
      <c r="J47" s="79">
        <f t="shared" si="3"/>
        <v>14717</v>
      </c>
      <c r="K47" s="174">
        <v>1081</v>
      </c>
      <c r="L47" s="175">
        <v>1035</v>
      </c>
      <c r="M47" s="174">
        <v>2282</v>
      </c>
      <c r="N47" s="174">
        <v>1148</v>
      </c>
      <c r="O47" s="174">
        <v>2474</v>
      </c>
      <c r="P47" s="174">
        <v>5698</v>
      </c>
      <c r="Q47" s="174">
        <v>1667</v>
      </c>
      <c r="R47" s="175">
        <v>2269</v>
      </c>
      <c r="S47" s="175">
        <v>1233</v>
      </c>
      <c r="T47" s="175">
        <v>2938</v>
      </c>
      <c r="U47" s="175">
        <v>6357</v>
      </c>
      <c r="V47" s="175">
        <v>1920</v>
      </c>
      <c r="W47" s="131"/>
      <c r="X47" s="174">
        <v>886</v>
      </c>
      <c r="Y47" s="174">
        <v>1035</v>
      </c>
      <c r="Z47" s="174">
        <v>891</v>
      </c>
      <c r="AA47" s="174">
        <v>1013</v>
      </c>
      <c r="AB47" s="174">
        <v>976</v>
      </c>
      <c r="AC47" s="174">
        <v>1103</v>
      </c>
      <c r="AD47" s="174">
        <v>1181</v>
      </c>
      <c r="AE47" s="174">
        <v>1156</v>
      </c>
      <c r="AF47" s="174">
        <v>1037</v>
      </c>
      <c r="AG47" s="174">
        <v>907</v>
      </c>
      <c r="AH47" s="174">
        <v>749</v>
      </c>
      <c r="AI47" s="174">
        <v>668</v>
      </c>
      <c r="AJ47" s="174">
        <v>536</v>
      </c>
      <c r="AK47" s="174">
        <v>382</v>
      </c>
      <c r="AL47" s="174">
        <v>310</v>
      </c>
      <c r="AM47" s="174">
        <v>224</v>
      </c>
      <c r="AN47" s="174">
        <v>215</v>
      </c>
      <c r="AO47" s="176">
        <v>843</v>
      </c>
      <c r="AP47" s="176">
        <v>1043</v>
      </c>
      <c r="AQ47" s="176">
        <v>945</v>
      </c>
      <c r="AR47" s="176">
        <v>1092</v>
      </c>
      <c r="AS47" s="176">
        <v>1114</v>
      </c>
      <c r="AT47" s="176">
        <v>1403</v>
      </c>
      <c r="AU47" s="176">
        <v>1342</v>
      </c>
      <c r="AV47" s="176">
        <v>1164</v>
      </c>
      <c r="AW47" s="176">
        <v>1131</v>
      </c>
      <c r="AX47" s="176">
        <v>1030</v>
      </c>
      <c r="AY47" s="176">
        <v>916</v>
      </c>
      <c r="AZ47" s="176">
        <v>774</v>
      </c>
      <c r="BA47" s="176">
        <v>604</v>
      </c>
      <c r="BB47" s="176">
        <v>464</v>
      </c>
      <c r="BC47" s="176">
        <v>359</v>
      </c>
      <c r="BD47" s="176">
        <v>222</v>
      </c>
      <c r="BE47" s="176">
        <v>271</v>
      </c>
      <c r="BF47" s="86"/>
      <c r="BG47" s="98">
        <v>13657</v>
      </c>
      <c r="BH47" s="87">
        <v>177</v>
      </c>
      <c r="BI47" s="87">
        <v>163</v>
      </c>
      <c r="BJ47" s="87">
        <v>180</v>
      </c>
      <c r="BK47" s="87">
        <v>188</v>
      </c>
      <c r="BL47" s="87">
        <v>199</v>
      </c>
      <c r="BM47" s="87">
        <v>209</v>
      </c>
      <c r="BN47" s="87">
        <v>258</v>
      </c>
      <c r="BO47" s="87">
        <v>252</v>
      </c>
      <c r="BP47" s="87">
        <v>244</v>
      </c>
      <c r="BQ47" s="87">
        <v>238</v>
      </c>
      <c r="BR47" s="87">
        <v>233</v>
      </c>
      <c r="BS47" s="87">
        <v>231</v>
      </c>
      <c r="BT47" s="87">
        <v>229</v>
      </c>
      <c r="BU47" s="87">
        <v>235</v>
      </c>
      <c r="BV47" s="87">
        <v>216</v>
      </c>
      <c r="BW47" s="87">
        <v>223</v>
      </c>
      <c r="BX47" s="87">
        <v>224</v>
      </c>
      <c r="BY47" s="87">
        <v>219</v>
      </c>
      <c r="BZ47" s="87">
        <v>212</v>
      </c>
      <c r="CA47" s="87">
        <v>206</v>
      </c>
      <c r="CB47" s="87">
        <v>1107</v>
      </c>
      <c r="CC47" s="87">
        <v>1299</v>
      </c>
      <c r="CD47" s="87">
        <v>1266</v>
      </c>
      <c r="CE47" s="87">
        <v>1135</v>
      </c>
      <c r="CF47" s="87">
        <v>996</v>
      </c>
      <c r="CG47" s="87">
        <v>870</v>
      </c>
      <c r="CH47" s="87">
        <v>709</v>
      </c>
      <c r="CI47" s="87">
        <v>579</v>
      </c>
      <c r="CJ47" s="87">
        <v>443</v>
      </c>
      <c r="CK47" s="87">
        <v>347</v>
      </c>
      <c r="CL47" s="87">
        <v>236</v>
      </c>
      <c r="CM47" s="87">
        <v>150</v>
      </c>
      <c r="CN47" s="87">
        <v>94</v>
      </c>
      <c r="CO47" s="87">
        <v>90</v>
      </c>
      <c r="CP47" s="87">
        <v>10</v>
      </c>
      <c r="CQ47" s="87">
        <v>79</v>
      </c>
      <c r="CR47" s="87">
        <v>98</v>
      </c>
      <c r="CS47" s="87">
        <v>199</v>
      </c>
      <c r="CT47" s="87">
        <v>606</v>
      </c>
      <c r="CU47" s="83"/>
      <c r="CV47" s="83"/>
      <c r="CW47" s="98">
        <v>13780</v>
      </c>
      <c r="CX47" s="87">
        <v>178</v>
      </c>
      <c r="CY47" s="87">
        <v>171</v>
      </c>
      <c r="CZ47" s="87">
        <v>186</v>
      </c>
      <c r="DA47" s="87">
        <v>195</v>
      </c>
      <c r="DB47" s="87">
        <v>212</v>
      </c>
      <c r="DC47" s="87">
        <v>213</v>
      </c>
      <c r="DD47" s="87">
        <v>257</v>
      </c>
      <c r="DE47" s="87">
        <v>257</v>
      </c>
      <c r="DF47" s="87">
        <v>260</v>
      </c>
      <c r="DG47" s="87">
        <v>249</v>
      </c>
      <c r="DH47" s="87">
        <v>233</v>
      </c>
      <c r="DI47" s="87">
        <v>239</v>
      </c>
      <c r="DJ47" s="87">
        <v>245</v>
      </c>
      <c r="DK47" s="87">
        <v>242</v>
      </c>
      <c r="DL47" s="87">
        <v>226</v>
      </c>
      <c r="DM47" s="87">
        <v>227</v>
      </c>
      <c r="DN47" s="87">
        <v>230</v>
      </c>
      <c r="DO47" s="87">
        <v>223</v>
      </c>
      <c r="DP47" s="87">
        <v>219</v>
      </c>
      <c r="DQ47" s="87">
        <v>215</v>
      </c>
      <c r="DR47" s="87">
        <v>1134</v>
      </c>
      <c r="DS47" s="87">
        <v>1357</v>
      </c>
      <c r="DT47" s="87">
        <v>1319</v>
      </c>
      <c r="DU47" s="87">
        <v>1199</v>
      </c>
      <c r="DV47" s="87">
        <v>1007</v>
      </c>
      <c r="DW47" s="87">
        <v>839</v>
      </c>
      <c r="DX47" s="87">
        <v>671</v>
      </c>
      <c r="DY47" s="87">
        <v>539</v>
      </c>
      <c r="DZ47" s="87">
        <v>410</v>
      </c>
      <c r="EA47" s="87">
        <v>312</v>
      </c>
      <c r="EB47" s="87">
        <v>221</v>
      </c>
      <c r="EC47" s="87">
        <v>148</v>
      </c>
      <c r="ED47" s="87">
        <v>86</v>
      </c>
      <c r="EE47" s="87">
        <v>61</v>
      </c>
      <c r="EF47" s="87">
        <v>12</v>
      </c>
      <c r="EG47" s="87">
        <v>79</v>
      </c>
      <c r="EH47" s="87">
        <v>98</v>
      </c>
      <c r="EI47" s="87">
        <v>201</v>
      </c>
      <c r="EJ47" s="83"/>
      <c r="EK47" s="83"/>
      <c r="EL47" s="83"/>
      <c r="EM47" s="83"/>
      <c r="EN47" s="83"/>
      <c r="EO47" s="83"/>
      <c r="EP47" s="83"/>
      <c r="EQ47" s="83"/>
      <c r="ER47" s="83"/>
      <c r="ES47" s="83"/>
    </row>
    <row r="48" spans="1:149" s="46" customFormat="1" hidden="1" x14ac:dyDescent="0.25">
      <c r="A48" s="84">
        <v>37</v>
      </c>
      <c r="B48" s="147" t="s">
        <v>33</v>
      </c>
      <c r="C48" s="24" t="s">
        <v>33</v>
      </c>
      <c r="D48" s="59">
        <v>13186</v>
      </c>
      <c r="E48" s="50" t="s">
        <v>80</v>
      </c>
      <c r="F48" s="135" t="s">
        <v>54</v>
      </c>
      <c r="G48" s="79">
        <f t="shared" si="0"/>
        <v>6847</v>
      </c>
      <c r="H48" s="79">
        <f t="shared" si="1"/>
        <v>519</v>
      </c>
      <c r="I48" s="79">
        <f t="shared" si="2"/>
        <v>3248</v>
      </c>
      <c r="J48" s="79">
        <f t="shared" si="3"/>
        <v>3599</v>
      </c>
      <c r="K48" s="174">
        <v>266</v>
      </c>
      <c r="L48" s="175">
        <v>253</v>
      </c>
      <c r="M48" s="174">
        <v>560</v>
      </c>
      <c r="N48" s="174">
        <v>281</v>
      </c>
      <c r="O48" s="174">
        <v>605</v>
      </c>
      <c r="P48" s="174">
        <v>1393</v>
      </c>
      <c r="Q48" s="174">
        <v>409</v>
      </c>
      <c r="R48" s="175">
        <v>555</v>
      </c>
      <c r="S48" s="175">
        <v>301</v>
      </c>
      <c r="T48" s="175">
        <v>719</v>
      </c>
      <c r="U48" s="175">
        <v>1555</v>
      </c>
      <c r="V48" s="175">
        <v>469</v>
      </c>
      <c r="W48" s="131"/>
      <c r="X48" s="174">
        <v>218</v>
      </c>
      <c r="Y48" s="174">
        <v>254</v>
      </c>
      <c r="Z48" s="174">
        <v>218</v>
      </c>
      <c r="AA48" s="174">
        <v>248</v>
      </c>
      <c r="AB48" s="174">
        <v>238</v>
      </c>
      <c r="AC48" s="174">
        <v>270</v>
      </c>
      <c r="AD48" s="174">
        <v>289</v>
      </c>
      <c r="AE48" s="174">
        <v>282</v>
      </c>
      <c r="AF48" s="174">
        <v>253</v>
      </c>
      <c r="AG48" s="174">
        <v>222</v>
      </c>
      <c r="AH48" s="174">
        <v>183</v>
      </c>
      <c r="AI48" s="174">
        <v>164</v>
      </c>
      <c r="AJ48" s="174">
        <v>131</v>
      </c>
      <c r="AK48" s="174">
        <v>94</v>
      </c>
      <c r="AL48" s="174">
        <v>76</v>
      </c>
      <c r="AM48" s="174">
        <v>55</v>
      </c>
      <c r="AN48" s="174">
        <v>53</v>
      </c>
      <c r="AO48" s="176">
        <v>206</v>
      </c>
      <c r="AP48" s="176">
        <v>255</v>
      </c>
      <c r="AQ48" s="176">
        <v>231</v>
      </c>
      <c r="AR48" s="176">
        <v>267</v>
      </c>
      <c r="AS48" s="176">
        <v>273</v>
      </c>
      <c r="AT48" s="176">
        <v>343</v>
      </c>
      <c r="AU48" s="176">
        <v>328</v>
      </c>
      <c r="AV48" s="176">
        <v>285</v>
      </c>
      <c r="AW48" s="176">
        <v>277</v>
      </c>
      <c r="AX48" s="176">
        <v>252</v>
      </c>
      <c r="AY48" s="176">
        <v>224</v>
      </c>
      <c r="AZ48" s="176">
        <v>189</v>
      </c>
      <c r="BA48" s="176">
        <v>148</v>
      </c>
      <c r="BB48" s="176">
        <v>113</v>
      </c>
      <c r="BC48" s="176">
        <v>88</v>
      </c>
      <c r="BD48" s="176">
        <v>54</v>
      </c>
      <c r="BE48" s="176">
        <v>66</v>
      </c>
      <c r="BF48" s="86"/>
      <c r="BG48" s="98">
        <v>3342</v>
      </c>
      <c r="BH48" s="87">
        <v>43</v>
      </c>
      <c r="BI48" s="87">
        <v>40</v>
      </c>
      <c r="BJ48" s="87">
        <v>44</v>
      </c>
      <c r="BK48" s="87">
        <v>46</v>
      </c>
      <c r="BL48" s="87">
        <v>49</v>
      </c>
      <c r="BM48" s="87">
        <v>51</v>
      </c>
      <c r="BN48" s="87">
        <v>63</v>
      </c>
      <c r="BO48" s="87">
        <v>62</v>
      </c>
      <c r="BP48" s="87">
        <v>60</v>
      </c>
      <c r="BQ48" s="87">
        <v>58</v>
      </c>
      <c r="BR48" s="87">
        <v>57</v>
      </c>
      <c r="BS48" s="87">
        <v>56</v>
      </c>
      <c r="BT48" s="87">
        <v>56</v>
      </c>
      <c r="BU48" s="87">
        <v>57</v>
      </c>
      <c r="BV48" s="87">
        <v>53</v>
      </c>
      <c r="BW48" s="87">
        <v>55</v>
      </c>
      <c r="BX48" s="87">
        <v>55</v>
      </c>
      <c r="BY48" s="87">
        <v>53</v>
      </c>
      <c r="BZ48" s="87">
        <v>52</v>
      </c>
      <c r="CA48" s="87">
        <v>50</v>
      </c>
      <c r="CB48" s="87">
        <v>271</v>
      </c>
      <c r="CC48" s="87">
        <v>318</v>
      </c>
      <c r="CD48" s="87">
        <v>310</v>
      </c>
      <c r="CE48" s="87">
        <v>278</v>
      </c>
      <c r="CF48" s="87">
        <v>244</v>
      </c>
      <c r="CG48" s="87">
        <v>213</v>
      </c>
      <c r="CH48" s="87">
        <v>173</v>
      </c>
      <c r="CI48" s="87">
        <v>142</v>
      </c>
      <c r="CJ48" s="87">
        <v>108</v>
      </c>
      <c r="CK48" s="87">
        <v>85</v>
      </c>
      <c r="CL48" s="87">
        <v>58</v>
      </c>
      <c r="CM48" s="87">
        <v>37</v>
      </c>
      <c r="CN48" s="87">
        <v>23</v>
      </c>
      <c r="CO48" s="87">
        <v>22</v>
      </c>
      <c r="CP48" s="87">
        <v>3</v>
      </c>
      <c r="CQ48" s="87">
        <v>19</v>
      </c>
      <c r="CR48" s="87">
        <v>24</v>
      </c>
      <c r="CS48" s="87">
        <v>49</v>
      </c>
      <c r="CT48" s="87">
        <v>148</v>
      </c>
      <c r="CU48" s="83"/>
      <c r="CV48" s="83"/>
      <c r="CW48" s="98">
        <v>3370</v>
      </c>
      <c r="CX48" s="87">
        <v>44</v>
      </c>
      <c r="CY48" s="87">
        <v>42</v>
      </c>
      <c r="CZ48" s="87">
        <v>45</v>
      </c>
      <c r="DA48" s="87">
        <v>48</v>
      </c>
      <c r="DB48" s="87">
        <v>52</v>
      </c>
      <c r="DC48" s="87">
        <v>52</v>
      </c>
      <c r="DD48" s="87">
        <v>63</v>
      </c>
      <c r="DE48" s="87">
        <v>63</v>
      </c>
      <c r="DF48" s="87">
        <v>63</v>
      </c>
      <c r="DG48" s="87">
        <v>61</v>
      </c>
      <c r="DH48" s="87">
        <v>57</v>
      </c>
      <c r="DI48" s="87">
        <v>59</v>
      </c>
      <c r="DJ48" s="87">
        <v>60</v>
      </c>
      <c r="DK48" s="87">
        <v>60</v>
      </c>
      <c r="DL48" s="87">
        <v>55</v>
      </c>
      <c r="DM48" s="87">
        <v>55</v>
      </c>
      <c r="DN48" s="87">
        <v>56</v>
      </c>
      <c r="DO48" s="87">
        <v>55</v>
      </c>
      <c r="DP48" s="87">
        <v>53</v>
      </c>
      <c r="DQ48" s="87">
        <v>53</v>
      </c>
      <c r="DR48" s="87">
        <v>277</v>
      </c>
      <c r="DS48" s="87">
        <v>332</v>
      </c>
      <c r="DT48" s="87">
        <v>322</v>
      </c>
      <c r="DU48" s="87">
        <v>293</v>
      </c>
      <c r="DV48" s="87">
        <v>246</v>
      </c>
      <c r="DW48" s="87">
        <v>205</v>
      </c>
      <c r="DX48" s="87">
        <v>165</v>
      </c>
      <c r="DY48" s="87">
        <v>131</v>
      </c>
      <c r="DZ48" s="87">
        <v>101</v>
      </c>
      <c r="EA48" s="87">
        <v>76</v>
      </c>
      <c r="EB48" s="87">
        <v>54</v>
      </c>
      <c r="EC48" s="87">
        <v>36</v>
      </c>
      <c r="ED48" s="87">
        <v>21</v>
      </c>
      <c r="EE48" s="87">
        <v>15</v>
      </c>
      <c r="EF48" s="87">
        <v>2</v>
      </c>
      <c r="EG48" s="87">
        <v>20</v>
      </c>
      <c r="EH48" s="87">
        <v>24</v>
      </c>
      <c r="EI48" s="87">
        <v>49</v>
      </c>
      <c r="EJ48" s="83"/>
      <c r="EK48" s="83"/>
      <c r="EL48" s="83"/>
      <c r="EM48" s="83"/>
      <c r="EN48" s="83"/>
      <c r="EO48" s="83"/>
      <c r="EP48" s="83"/>
      <c r="EQ48" s="83"/>
      <c r="ER48" s="83"/>
      <c r="ES48" s="83"/>
    </row>
    <row r="49" spans="1:149" s="46" customFormat="1" hidden="1" x14ac:dyDescent="0.25">
      <c r="A49" s="88">
        <v>38</v>
      </c>
      <c r="B49" s="147" t="s">
        <v>33</v>
      </c>
      <c r="C49" s="24" t="s">
        <v>33</v>
      </c>
      <c r="D49" s="59">
        <v>7149</v>
      </c>
      <c r="E49" s="50" t="s">
        <v>81</v>
      </c>
      <c r="F49" s="135" t="s">
        <v>54</v>
      </c>
      <c r="G49" s="79">
        <f t="shared" si="0"/>
        <v>24510</v>
      </c>
      <c r="H49" s="79">
        <f t="shared" si="1"/>
        <v>1854</v>
      </c>
      <c r="I49" s="79">
        <f t="shared" si="2"/>
        <v>11622</v>
      </c>
      <c r="J49" s="79">
        <f t="shared" si="3"/>
        <v>12888</v>
      </c>
      <c r="K49" s="174">
        <v>947</v>
      </c>
      <c r="L49" s="175">
        <v>907</v>
      </c>
      <c r="M49" s="174">
        <v>2000</v>
      </c>
      <c r="N49" s="174">
        <v>1006</v>
      </c>
      <c r="O49" s="174">
        <v>2167</v>
      </c>
      <c r="P49" s="174">
        <v>4990</v>
      </c>
      <c r="Q49" s="174">
        <v>1459</v>
      </c>
      <c r="R49" s="175">
        <v>1988</v>
      </c>
      <c r="S49" s="175">
        <v>1080</v>
      </c>
      <c r="T49" s="175">
        <v>2573</v>
      </c>
      <c r="U49" s="175">
        <v>5565</v>
      </c>
      <c r="V49" s="175">
        <v>1682</v>
      </c>
      <c r="W49" s="131"/>
      <c r="X49" s="174">
        <v>776</v>
      </c>
      <c r="Y49" s="174">
        <v>908</v>
      </c>
      <c r="Z49" s="174">
        <v>780</v>
      </c>
      <c r="AA49" s="174">
        <v>888</v>
      </c>
      <c r="AB49" s="174">
        <v>854</v>
      </c>
      <c r="AC49" s="174">
        <v>967</v>
      </c>
      <c r="AD49" s="174">
        <v>1034</v>
      </c>
      <c r="AE49" s="174">
        <v>1012</v>
      </c>
      <c r="AF49" s="174">
        <v>908</v>
      </c>
      <c r="AG49" s="174">
        <v>794</v>
      </c>
      <c r="AH49" s="174">
        <v>656</v>
      </c>
      <c r="AI49" s="174">
        <v>586</v>
      </c>
      <c r="AJ49" s="174">
        <v>469</v>
      </c>
      <c r="AK49" s="174">
        <v>335</v>
      </c>
      <c r="AL49" s="174">
        <v>272</v>
      </c>
      <c r="AM49" s="174">
        <v>195</v>
      </c>
      <c r="AN49" s="174">
        <v>188</v>
      </c>
      <c r="AO49" s="176">
        <v>739</v>
      </c>
      <c r="AP49" s="176">
        <v>913</v>
      </c>
      <c r="AQ49" s="176">
        <v>828</v>
      </c>
      <c r="AR49" s="176">
        <v>957</v>
      </c>
      <c r="AS49" s="176">
        <v>976</v>
      </c>
      <c r="AT49" s="176">
        <v>1228</v>
      </c>
      <c r="AU49" s="176">
        <v>1175</v>
      </c>
      <c r="AV49" s="176">
        <v>1019</v>
      </c>
      <c r="AW49" s="176">
        <v>990</v>
      </c>
      <c r="AX49" s="176">
        <v>902</v>
      </c>
      <c r="AY49" s="176">
        <v>802</v>
      </c>
      <c r="AZ49" s="176">
        <v>677</v>
      </c>
      <c r="BA49" s="176">
        <v>529</v>
      </c>
      <c r="BB49" s="176">
        <v>406</v>
      </c>
      <c r="BC49" s="176">
        <v>314</v>
      </c>
      <c r="BD49" s="176">
        <v>195</v>
      </c>
      <c r="BE49" s="176">
        <v>238</v>
      </c>
      <c r="BF49" s="86"/>
      <c r="BG49" s="98">
        <v>11961</v>
      </c>
      <c r="BH49" s="87">
        <v>155</v>
      </c>
      <c r="BI49" s="87">
        <v>142</v>
      </c>
      <c r="BJ49" s="87">
        <v>158</v>
      </c>
      <c r="BK49" s="87">
        <v>165</v>
      </c>
      <c r="BL49" s="87">
        <v>174</v>
      </c>
      <c r="BM49" s="87">
        <v>183</v>
      </c>
      <c r="BN49" s="87">
        <v>226</v>
      </c>
      <c r="BO49" s="87">
        <v>221</v>
      </c>
      <c r="BP49" s="87">
        <v>214</v>
      </c>
      <c r="BQ49" s="87">
        <v>208</v>
      </c>
      <c r="BR49" s="87">
        <v>204</v>
      </c>
      <c r="BS49" s="87">
        <v>202</v>
      </c>
      <c r="BT49" s="87">
        <v>201</v>
      </c>
      <c r="BU49" s="87">
        <v>206</v>
      </c>
      <c r="BV49" s="87">
        <v>190</v>
      </c>
      <c r="BW49" s="87">
        <v>195</v>
      </c>
      <c r="BX49" s="87">
        <v>196</v>
      </c>
      <c r="BY49" s="87">
        <v>191</v>
      </c>
      <c r="BZ49" s="87">
        <v>186</v>
      </c>
      <c r="CA49" s="87">
        <v>180</v>
      </c>
      <c r="CB49" s="87">
        <v>970</v>
      </c>
      <c r="CC49" s="87">
        <v>1137</v>
      </c>
      <c r="CD49" s="87">
        <v>1109</v>
      </c>
      <c r="CE49" s="87">
        <v>994</v>
      </c>
      <c r="CF49" s="87">
        <v>872</v>
      </c>
      <c r="CG49" s="87">
        <v>762</v>
      </c>
      <c r="CH49" s="87">
        <v>621</v>
      </c>
      <c r="CI49" s="87">
        <v>507</v>
      </c>
      <c r="CJ49" s="87">
        <v>388</v>
      </c>
      <c r="CK49" s="87">
        <v>304</v>
      </c>
      <c r="CL49" s="87">
        <v>207</v>
      </c>
      <c r="CM49" s="87">
        <v>131</v>
      </c>
      <c r="CN49" s="87">
        <v>83</v>
      </c>
      <c r="CO49" s="87">
        <v>79</v>
      </c>
      <c r="CP49" s="87">
        <v>9</v>
      </c>
      <c r="CQ49" s="87">
        <v>69</v>
      </c>
      <c r="CR49" s="87">
        <v>86</v>
      </c>
      <c r="CS49" s="87">
        <v>174</v>
      </c>
      <c r="CT49" s="87">
        <v>531</v>
      </c>
      <c r="CU49" s="83"/>
      <c r="CV49" s="83"/>
      <c r="CW49" s="98">
        <v>12062</v>
      </c>
      <c r="CX49" s="87">
        <v>155</v>
      </c>
      <c r="CY49" s="87">
        <v>150</v>
      </c>
      <c r="CZ49" s="87">
        <v>162</v>
      </c>
      <c r="DA49" s="87">
        <v>170</v>
      </c>
      <c r="DB49" s="87">
        <v>186</v>
      </c>
      <c r="DC49" s="87">
        <v>186</v>
      </c>
      <c r="DD49" s="87">
        <v>225</v>
      </c>
      <c r="DE49" s="87">
        <v>225</v>
      </c>
      <c r="DF49" s="87">
        <v>227</v>
      </c>
      <c r="DG49" s="87">
        <v>218</v>
      </c>
      <c r="DH49" s="87">
        <v>204</v>
      </c>
      <c r="DI49" s="87">
        <v>210</v>
      </c>
      <c r="DJ49" s="87">
        <v>214</v>
      </c>
      <c r="DK49" s="87">
        <v>212</v>
      </c>
      <c r="DL49" s="87">
        <v>197</v>
      </c>
      <c r="DM49" s="87">
        <v>199</v>
      </c>
      <c r="DN49" s="87">
        <v>202</v>
      </c>
      <c r="DO49" s="87">
        <v>196</v>
      </c>
      <c r="DP49" s="87">
        <v>192</v>
      </c>
      <c r="DQ49" s="87">
        <v>188</v>
      </c>
      <c r="DR49" s="87">
        <v>992</v>
      </c>
      <c r="DS49" s="87">
        <v>1189</v>
      </c>
      <c r="DT49" s="87">
        <v>1154</v>
      </c>
      <c r="DU49" s="87">
        <v>1050</v>
      </c>
      <c r="DV49" s="87">
        <v>882</v>
      </c>
      <c r="DW49" s="87">
        <v>735</v>
      </c>
      <c r="DX49" s="87">
        <v>588</v>
      </c>
      <c r="DY49" s="87">
        <v>472</v>
      </c>
      <c r="DZ49" s="87">
        <v>359</v>
      </c>
      <c r="EA49" s="87">
        <v>273</v>
      </c>
      <c r="EB49" s="87">
        <v>193</v>
      </c>
      <c r="EC49" s="87">
        <v>130</v>
      </c>
      <c r="ED49" s="87">
        <v>74</v>
      </c>
      <c r="EE49" s="87">
        <v>53</v>
      </c>
      <c r="EF49" s="87">
        <v>10</v>
      </c>
      <c r="EG49" s="87">
        <v>70</v>
      </c>
      <c r="EH49" s="87">
        <v>86</v>
      </c>
      <c r="EI49" s="87">
        <v>176</v>
      </c>
      <c r="EJ49" s="83"/>
      <c r="EK49" s="83"/>
      <c r="EL49" s="83"/>
      <c r="EM49" s="83"/>
      <c r="EN49" s="83"/>
      <c r="EO49" s="83"/>
      <c r="EP49" s="83"/>
      <c r="EQ49" s="83"/>
      <c r="ER49" s="83"/>
      <c r="ES49" s="83"/>
    </row>
    <row r="50" spans="1:149" s="46" customFormat="1" hidden="1" x14ac:dyDescent="0.25">
      <c r="A50" s="88">
        <v>39</v>
      </c>
      <c r="B50" s="147" t="s">
        <v>33</v>
      </c>
      <c r="C50" s="24" t="s">
        <v>33</v>
      </c>
      <c r="D50" s="59">
        <v>5885</v>
      </c>
      <c r="E50" s="50" t="s">
        <v>82</v>
      </c>
      <c r="F50" s="135" t="s">
        <v>49</v>
      </c>
      <c r="G50" s="79">
        <f t="shared" si="0"/>
        <v>50200</v>
      </c>
      <c r="H50" s="79">
        <f t="shared" si="1"/>
        <v>3796</v>
      </c>
      <c r="I50" s="79">
        <f t="shared" si="2"/>
        <v>23804</v>
      </c>
      <c r="J50" s="79">
        <f t="shared" si="3"/>
        <v>26396</v>
      </c>
      <c r="K50" s="174">
        <v>1941</v>
      </c>
      <c r="L50" s="175">
        <v>1855</v>
      </c>
      <c r="M50" s="174">
        <v>4097</v>
      </c>
      <c r="N50" s="174">
        <v>2062</v>
      </c>
      <c r="O50" s="174">
        <v>4438</v>
      </c>
      <c r="P50" s="174">
        <v>10218</v>
      </c>
      <c r="Q50" s="174">
        <v>2989</v>
      </c>
      <c r="R50" s="175">
        <v>4069</v>
      </c>
      <c r="S50" s="175">
        <v>2210</v>
      </c>
      <c r="T50" s="175">
        <v>5270</v>
      </c>
      <c r="U50" s="175">
        <v>11403</v>
      </c>
      <c r="V50" s="175">
        <v>3444</v>
      </c>
      <c r="W50" s="136"/>
      <c r="X50" s="174">
        <v>1590</v>
      </c>
      <c r="Y50" s="174">
        <v>1859</v>
      </c>
      <c r="Z50" s="174">
        <v>1600</v>
      </c>
      <c r="AA50" s="174">
        <v>1819</v>
      </c>
      <c r="AB50" s="174">
        <v>1750</v>
      </c>
      <c r="AC50" s="174">
        <v>1979</v>
      </c>
      <c r="AD50" s="174">
        <v>2118</v>
      </c>
      <c r="AE50" s="174">
        <v>2072</v>
      </c>
      <c r="AF50" s="174">
        <v>1859</v>
      </c>
      <c r="AG50" s="174">
        <v>1627</v>
      </c>
      <c r="AH50" s="174">
        <v>1343</v>
      </c>
      <c r="AI50" s="174">
        <v>1199</v>
      </c>
      <c r="AJ50" s="174">
        <v>962</v>
      </c>
      <c r="AK50" s="174">
        <v>685</v>
      </c>
      <c r="AL50" s="174">
        <v>556</v>
      </c>
      <c r="AM50" s="174">
        <v>400</v>
      </c>
      <c r="AN50" s="174">
        <v>386</v>
      </c>
      <c r="AO50" s="176">
        <v>1512</v>
      </c>
      <c r="AP50" s="176">
        <v>1870</v>
      </c>
      <c r="AQ50" s="176">
        <v>1694</v>
      </c>
      <c r="AR50" s="176">
        <v>1958</v>
      </c>
      <c r="AS50" s="176">
        <v>1999</v>
      </c>
      <c r="AT50" s="176">
        <v>2516</v>
      </c>
      <c r="AU50" s="176">
        <v>2407</v>
      </c>
      <c r="AV50" s="176">
        <v>2088</v>
      </c>
      <c r="AW50" s="176">
        <v>2029</v>
      </c>
      <c r="AX50" s="176">
        <v>1847</v>
      </c>
      <c r="AY50" s="176">
        <v>1644</v>
      </c>
      <c r="AZ50" s="176">
        <v>1388</v>
      </c>
      <c r="BA50" s="176">
        <v>1083</v>
      </c>
      <c r="BB50" s="176">
        <v>832</v>
      </c>
      <c r="BC50" s="176">
        <v>644</v>
      </c>
      <c r="BD50" s="176">
        <v>399</v>
      </c>
      <c r="BE50" s="176">
        <v>486</v>
      </c>
      <c r="BF50" s="86"/>
      <c r="BG50" s="98">
        <v>24497</v>
      </c>
      <c r="BH50" s="87">
        <v>317</v>
      </c>
      <c r="BI50" s="87">
        <v>292</v>
      </c>
      <c r="BJ50" s="87">
        <v>323</v>
      </c>
      <c r="BK50" s="87">
        <v>338</v>
      </c>
      <c r="BL50" s="87">
        <v>357</v>
      </c>
      <c r="BM50" s="87">
        <v>376</v>
      </c>
      <c r="BN50" s="87">
        <v>464</v>
      </c>
      <c r="BO50" s="87">
        <v>452</v>
      </c>
      <c r="BP50" s="87">
        <v>438</v>
      </c>
      <c r="BQ50" s="87">
        <v>426</v>
      </c>
      <c r="BR50" s="87">
        <v>418</v>
      </c>
      <c r="BS50" s="87">
        <v>414</v>
      </c>
      <c r="BT50" s="87">
        <v>411</v>
      </c>
      <c r="BU50" s="87">
        <v>421</v>
      </c>
      <c r="BV50" s="87">
        <v>388</v>
      </c>
      <c r="BW50" s="87">
        <v>400</v>
      </c>
      <c r="BX50" s="87">
        <v>402</v>
      </c>
      <c r="BY50" s="87">
        <v>392</v>
      </c>
      <c r="BZ50" s="87">
        <v>380</v>
      </c>
      <c r="CA50" s="87">
        <v>369</v>
      </c>
      <c r="CB50" s="87">
        <v>1986</v>
      </c>
      <c r="CC50" s="87">
        <v>2329</v>
      </c>
      <c r="CD50" s="87">
        <v>2271</v>
      </c>
      <c r="CE50" s="87">
        <v>2036</v>
      </c>
      <c r="CF50" s="87">
        <v>1786</v>
      </c>
      <c r="CG50" s="87">
        <v>1560</v>
      </c>
      <c r="CH50" s="87">
        <v>1272</v>
      </c>
      <c r="CI50" s="87">
        <v>1039</v>
      </c>
      <c r="CJ50" s="87">
        <v>795</v>
      </c>
      <c r="CK50" s="87">
        <v>623</v>
      </c>
      <c r="CL50" s="87">
        <v>423</v>
      </c>
      <c r="CM50" s="87">
        <v>269</v>
      </c>
      <c r="CN50" s="87">
        <v>169</v>
      </c>
      <c r="CO50" s="87">
        <v>161</v>
      </c>
      <c r="CP50" s="87">
        <v>19</v>
      </c>
      <c r="CQ50" s="87">
        <v>141</v>
      </c>
      <c r="CR50" s="87">
        <v>176</v>
      </c>
      <c r="CS50" s="87">
        <v>357</v>
      </c>
      <c r="CT50" s="87">
        <v>1087</v>
      </c>
      <c r="CU50" s="83"/>
      <c r="CV50" s="83"/>
      <c r="CW50" s="98">
        <v>24708</v>
      </c>
      <c r="CX50" s="87">
        <v>319</v>
      </c>
      <c r="CY50" s="87">
        <v>307</v>
      </c>
      <c r="CZ50" s="87">
        <v>333</v>
      </c>
      <c r="DA50" s="87">
        <v>348</v>
      </c>
      <c r="DB50" s="87">
        <v>381</v>
      </c>
      <c r="DC50" s="87">
        <v>380</v>
      </c>
      <c r="DD50" s="87">
        <v>459</v>
      </c>
      <c r="DE50" s="87">
        <v>461</v>
      </c>
      <c r="DF50" s="87">
        <v>466</v>
      </c>
      <c r="DG50" s="87">
        <v>447</v>
      </c>
      <c r="DH50" s="87">
        <v>418</v>
      </c>
      <c r="DI50" s="87">
        <v>430</v>
      </c>
      <c r="DJ50" s="87">
        <v>440</v>
      </c>
      <c r="DK50" s="87">
        <v>435</v>
      </c>
      <c r="DL50" s="87">
        <v>404</v>
      </c>
      <c r="DM50" s="87">
        <v>406</v>
      </c>
      <c r="DN50" s="87">
        <v>413</v>
      </c>
      <c r="DO50" s="87">
        <v>400</v>
      </c>
      <c r="DP50" s="87">
        <v>393</v>
      </c>
      <c r="DQ50" s="87">
        <v>385</v>
      </c>
      <c r="DR50" s="87">
        <v>2033</v>
      </c>
      <c r="DS50" s="87">
        <v>2435</v>
      </c>
      <c r="DT50" s="87">
        <v>2364</v>
      </c>
      <c r="DU50" s="87">
        <v>2150</v>
      </c>
      <c r="DV50" s="87">
        <v>1806</v>
      </c>
      <c r="DW50" s="87">
        <v>1505</v>
      </c>
      <c r="DX50" s="87">
        <v>1204</v>
      </c>
      <c r="DY50" s="87">
        <v>966</v>
      </c>
      <c r="DZ50" s="87">
        <v>735</v>
      </c>
      <c r="EA50" s="87">
        <v>559</v>
      </c>
      <c r="EB50" s="87">
        <v>397</v>
      </c>
      <c r="EC50" s="87">
        <v>266</v>
      </c>
      <c r="ED50" s="87">
        <v>153</v>
      </c>
      <c r="EE50" s="87">
        <v>110</v>
      </c>
      <c r="EF50" s="87">
        <v>21</v>
      </c>
      <c r="EG50" s="87">
        <v>143</v>
      </c>
      <c r="EH50" s="87">
        <v>176</v>
      </c>
      <c r="EI50" s="87">
        <v>360</v>
      </c>
      <c r="EJ50" s="83"/>
      <c r="EK50" s="83"/>
      <c r="EL50" s="83"/>
      <c r="EM50" s="83"/>
      <c r="EN50" s="83"/>
      <c r="EO50" s="83"/>
      <c r="EP50" s="83"/>
      <c r="EQ50" s="83"/>
      <c r="ER50" s="83"/>
      <c r="ES50" s="83"/>
    </row>
    <row r="51" spans="1:149" s="46" customFormat="1" hidden="1" x14ac:dyDescent="0.25">
      <c r="A51" s="88">
        <v>40</v>
      </c>
      <c r="B51" s="147" t="s">
        <v>33</v>
      </c>
      <c r="C51" s="24" t="s">
        <v>33</v>
      </c>
      <c r="D51" s="59">
        <v>29115</v>
      </c>
      <c r="E51" s="54" t="s">
        <v>83</v>
      </c>
      <c r="F51" s="135"/>
      <c r="G51" s="79">
        <f t="shared" si="0"/>
        <v>0</v>
      </c>
      <c r="H51" s="79">
        <f t="shared" si="1"/>
        <v>0</v>
      </c>
      <c r="I51" s="79">
        <f t="shared" si="2"/>
        <v>0</v>
      </c>
      <c r="J51" s="79">
        <f t="shared" si="3"/>
        <v>0</v>
      </c>
      <c r="K51" s="174">
        <v>0</v>
      </c>
      <c r="L51" s="175">
        <v>0</v>
      </c>
      <c r="M51" s="174">
        <v>0</v>
      </c>
      <c r="N51" s="174">
        <v>0</v>
      </c>
      <c r="O51" s="174">
        <v>0</v>
      </c>
      <c r="P51" s="174">
        <v>0</v>
      </c>
      <c r="Q51" s="174">
        <v>0</v>
      </c>
      <c r="R51" s="175">
        <v>0</v>
      </c>
      <c r="S51" s="175">
        <v>0</v>
      </c>
      <c r="T51" s="175">
        <v>0</v>
      </c>
      <c r="U51" s="175">
        <v>0</v>
      </c>
      <c r="V51" s="175">
        <v>0</v>
      </c>
      <c r="W51" s="93"/>
      <c r="X51" s="174">
        <v>0</v>
      </c>
      <c r="Y51" s="174">
        <v>0</v>
      </c>
      <c r="Z51" s="174">
        <v>0</v>
      </c>
      <c r="AA51" s="174">
        <v>0</v>
      </c>
      <c r="AB51" s="174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0</v>
      </c>
      <c r="AH51" s="174">
        <v>0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176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86"/>
      <c r="BG51" s="98">
        <v>0</v>
      </c>
      <c r="BH51" s="87">
        <v>0</v>
      </c>
      <c r="BI51" s="87">
        <v>0</v>
      </c>
      <c r="BJ51" s="87">
        <v>0</v>
      </c>
      <c r="BK51" s="87">
        <v>0</v>
      </c>
      <c r="BL51" s="87">
        <v>0</v>
      </c>
      <c r="BM51" s="87">
        <v>0</v>
      </c>
      <c r="BN51" s="87">
        <v>0</v>
      </c>
      <c r="BO51" s="87">
        <v>0</v>
      </c>
      <c r="BP51" s="87">
        <v>0</v>
      </c>
      <c r="BQ51" s="87">
        <v>0</v>
      </c>
      <c r="BR51" s="87">
        <v>0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0</v>
      </c>
      <c r="BZ51" s="87">
        <v>0</v>
      </c>
      <c r="CA51" s="87">
        <v>0</v>
      </c>
      <c r="CB51" s="87">
        <v>0</v>
      </c>
      <c r="CC51" s="87">
        <v>0</v>
      </c>
      <c r="CD51" s="87">
        <v>0</v>
      </c>
      <c r="CE51" s="87">
        <v>0</v>
      </c>
      <c r="CF51" s="87">
        <v>0</v>
      </c>
      <c r="CG51" s="87">
        <v>0</v>
      </c>
      <c r="CH51" s="87">
        <v>0</v>
      </c>
      <c r="CI51" s="87">
        <v>0</v>
      </c>
      <c r="CJ51" s="87">
        <v>0</v>
      </c>
      <c r="CK51" s="87">
        <v>0</v>
      </c>
      <c r="CL51" s="87">
        <v>0</v>
      </c>
      <c r="CM51" s="87">
        <v>0</v>
      </c>
      <c r="CN51" s="87">
        <v>0</v>
      </c>
      <c r="CO51" s="87">
        <v>0</v>
      </c>
      <c r="CP51" s="87">
        <v>0</v>
      </c>
      <c r="CQ51" s="87">
        <v>0</v>
      </c>
      <c r="CR51" s="87">
        <v>0</v>
      </c>
      <c r="CS51" s="87">
        <v>0</v>
      </c>
      <c r="CT51" s="87">
        <v>0</v>
      </c>
      <c r="CU51" s="83"/>
      <c r="CV51" s="83"/>
      <c r="CW51" s="98">
        <v>0</v>
      </c>
      <c r="CX51" s="87">
        <v>0</v>
      </c>
      <c r="CY51" s="87">
        <v>0</v>
      </c>
      <c r="CZ51" s="87">
        <v>0</v>
      </c>
      <c r="DA51" s="87">
        <v>0</v>
      </c>
      <c r="DB51" s="87">
        <v>0</v>
      </c>
      <c r="DC51" s="87">
        <v>0</v>
      </c>
      <c r="DD51" s="87">
        <v>0</v>
      </c>
      <c r="DE51" s="87">
        <v>0</v>
      </c>
      <c r="DF51" s="87">
        <v>0</v>
      </c>
      <c r="DG51" s="87">
        <v>0</v>
      </c>
      <c r="DH51" s="87">
        <v>0</v>
      </c>
      <c r="DI51" s="87">
        <v>0</v>
      </c>
      <c r="DJ51" s="87">
        <v>0</v>
      </c>
      <c r="DK51" s="87">
        <v>0</v>
      </c>
      <c r="DL51" s="87">
        <v>0</v>
      </c>
      <c r="DM51" s="87">
        <v>0</v>
      </c>
      <c r="DN51" s="87">
        <v>0</v>
      </c>
      <c r="DO51" s="87">
        <v>0</v>
      </c>
      <c r="DP51" s="87">
        <v>0</v>
      </c>
      <c r="DQ51" s="87">
        <v>0</v>
      </c>
      <c r="DR51" s="87">
        <v>0</v>
      </c>
      <c r="DS51" s="87">
        <v>0</v>
      </c>
      <c r="DT51" s="87">
        <v>0</v>
      </c>
      <c r="DU51" s="87">
        <v>0</v>
      </c>
      <c r="DV51" s="87">
        <v>0</v>
      </c>
      <c r="DW51" s="87">
        <v>0</v>
      </c>
      <c r="DX51" s="87">
        <v>0</v>
      </c>
      <c r="DY51" s="87">
        <v>0</v>
      </c>
      <c r="DZ51" s="87">
        <v>0</v>
      </c>
      <c r="EA51" s="87">
        <v>0</v>
      </c>
      <c r="EB51" s="87">
        <v>0</v>
      </c>
      <c r="EC51" s="87">
        <v>0</v>
      </c>
      <c r="ED51" s="87">
        <v>0</v>
      </c>
      <c r="EE51" s="87">
        <v>0</v>
      </c>
      <c r="EF51" s="87">
        <v>0</v>
      </c>
      <c r="EG51" s="87">
        <v>0</v>
      </c>
      <c r="EH51" s="87">
        <v>0</v>
      </c>
      <c r="EI51" s="87">
        <v>0</v>
      </c>
      <c r="EJ51" s="83"/>
      <c r="EK51" s="83"/>
      <c r="EL51" s="83"/>
      <c r="EM51" s="83"/>
      <c r="EN51" s="83"/>
      <c r="EO51" s="83"/>
      <c r="EP51" s="83"/>
      <c r="EQ51" s="83"/>
      <c r="ER51" s="83"/>
      <c r="ES51" s="83"/>
    </row>
    <row r="52" spans="1:149" s="46" customFormat="1" ht="15.75" hidden="1" thickBot="1" x14ac:dyDescent="0.3">
      <c r="A52" s="84">
        <v>41</v>
      </c>
      <c r="B52" s="147" t="s">
        <v>33</v>
      </c>
      <c r="C52" s="26" t="s">
        <v>33</v>
      </c>
      <c r="D52" s="59">
        <v>27068</v>
      </c>
      <c r="E52" s="57" t="s">
        <v>84</v>
      </c>
      <c r="F52" s="135" t="s">
        <v>54</v>
      </c>
      <c r="G52" s="79">
        <f t="shared" si="0"/>
        <v>0</v>
      </c>
      <c r="H52" s="79">
        <f t="shared" si="1"/>
        <v>0</v>
      </c>
      <c r="I52" s="79">
        <f t="shared" si="2"/>
        <v>0</v>
      </c>
      <c r="J52" s="79">
        <f t="shared" si="3"/>
        <v>0</v>
      </c>
      <c r="K52" s="174">
        <v>0</v>
      </c>
      <c r="L52" s="175">
        <v>0</v>
      </c>
      <c r="M52" s="174">
        <v>0</v>
      </c>
      <c r="N52" s="174">
        <v>0</v>
      </c>
      <c r="O52" s="174">
        <v>0</v>
      </c>
      <c r="P52" s="174">
        <v>0</v>
      </c>
      <c r="Q52" s="174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31"/>
      <c r="X52" s="174">
        <v>0</v>
      </c>
      <c r="Y52" s="174">
        <v>0</v>
      </c>
      <c r="Z52" s="174">
        <v>0</v>
      </c>
      <c r="AA52" s="174">
        <v>0</v>
      </c>
      <c r="AB52" s="174">
        <v>0</v>
      </c>
      <c r="AC52" s="174">
        <v>0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174">
        <v>0</v>
      </c>
      <c r="AM52" s="174">
        <v>0</v>
      </c>
      <c r="AN52" s="174">
        <v>0</v>
      </c>
      <c r="AO52" s="176">
        <v>0</v>
      </c>
      <c r="AP52" s="176">
        <v>0</v>
      </c>
      <c r="AQ52" s="176">
        <v>0</v>
      </c>
      <c r="AR52" s="176">
        <v>0</v>
      </c>
      <c r="AS52" s="176">
        <v>0</v>
      </c>
      <c r="AT52" s="176">
        <v>0</v>
      </c>
      <c r="AU52" s="176">
        <v>0</v>
      </c>
      <c r="AV52" s="176">
        <v>0</v>
      </c>
      <c r="AW52" s="176">
        <v>0</v>
      </c>
      <c r="AX52" s="176">
        <v>0</v>
      </c>
      <c r="AY52" s="176">
        <v>0</v>
      </c>
      <c r="AZ52" s="176">
        <v>0</v>
      </c>
      <c r="BA52" s="176">
        <v>0</v>
      </c>
      <c r="BB52" s="176">
        <v>0</v>
      </c>
      <c r="BC52" s="176">
        <v>0</v>
      </c>
      <c r="BD52" s="176">
        <v>0</v>
      </c>
      <c r="BE52" s="176">
        <v>0</v>
      </c>
      <c r="BF52" s="86"/>
      <c r="BG52" s="98">
        <v>0</v>
      </c>
      <c r="BH52" s="87">
        <v>0</v>
      </c>
      <c r="BI52" s="87">
        <v>0</v>
      </c>
      <c r="BJ52" s="87">
        <v>0</v>
      </c>
      <c r="BK52" s="87">
        <v>0</v>
      </c>
      <c r="BL52" s="87">
        <v>0</v>
      </c>
      <c r="BM52" s="87">
        <v>0</v>
      </c>
      <c r="BN52" s="87">
        <v>0</v>
      </c>
      <c r="BO52" s="87">
        <v>0</v>
      </c>
      <c r="BP52" s="87">
        <v>0</v>
      </c>
      <c r="BQ52" s="87">
        <v>0</v>
      </c>
      <c r="BR52" s="87">
        <v>0</v>
      </c>
      <c r="BS52" s="87">
        <v>0</v>
      </c>
      <c r="BT52" s="87">
        <v>0</v>
      </c>
      <c r="BU52" s="87">
        <v>0</v>
      </c>
      <c r="BV52" s="87">
        <v>0</v>
      </c>
      <c r="BW52" s="87">
        <v>0</v>
      </c>
      <c r="BX52" s="87">
        <v>0</v>
      </c>
      <c r="BY52" s="87">
        <v>0</v>
      </c>
      <c r="BZ52" s="87">
        <v>0</v>
      </c>
      <c r="CA52" s="87">
        <v>0</v>
      </c>
      <c r="CB52" s="87">
        <v>0</v>
      </c>
      <c r="CC52" s="87">
        <v>0</v>
      </c>
      <c r="CD52" s="87">
        <v>0</v>
      </c>
      <c r="CE52" s="87">
        <v>0</v>
      </c>
      <c r="CF52" s="87">
        <v>0</v>
      </c>
      <c r="CG52" s="87">
        <v>0</v>
      </c>
      <c r="CH52" s="87">
        <v>0</v>
      </c>
      <c r="CI52" s="87">
        <v>0</v>
      </c>
      <c r="CJ52" s="87">
        <v>0</v>
      </c>
      <c r="CK52" s="87">
        <v>0</v>
      </c>
      <c r="CL52" s="87">
        <v>0</v>
      </c>
      <c r="CM52" s="87">
        <v>0</v>
      </c>
      <c r="CN52" s="87">
        <v>0</v>
      </c>
      <c r="CO52" s="87">
        <v>0</v>
      </c>
      <c r="CP52" s="87">
        <v>0</v>
      </c>
      <c r="CQ52" s="87">
        <v>0</v>
      </c>
      <c r="CR52" s="87">
        <v>0</v>
      </c>
      <c r="CS52" s="87">
        <v>0</v>
      </c>
      <c r="CT52" s="87">
        <v>0</v>
      </c>
      <c r="CU52" s="83"/>
      <c r="CV52" s="83"/>
      <c r="CW52" s="98">
        <v>0</v>
      </c>
      <c r="CX52" s="87">
        <v>0</v>
      </c>
      <c r="CY52" s="87">
        <v>0</v>
      </c>
      <c r="CZ52" s="87">
        <v>0</v>
      </c>
      <c r="DA52" s="87">
        <v>0</v>
      </c>
      <c r="DB52" s="87">
        <v>0</v>
      </c>
      <c r="DC52" s="87">
        <v>0</v>
      </c>
      <c r="DD52" s="87">
        <v>0</v>
      </c>
      <c r="DE52" s="87">
        <v>0</v>
      </c>
      <c r="DF52" s="87">
        <v>0</v>
      </c>
      <c r="DG52" s="87">
        <v>0</v>
      </c>
      <c r="DH52" s="87">
        <v>0</v>
      </c>
      <c r="DI52" s="87">
        <v>0</v>
      </c>
      <c r="DJ52" s="87">
        <v>0</v>
      </c>
      <c r="DK52" s="87">
        <v>0</v>
      </c>
      <c r="DL52" s="87">
        <v>0</v>
      </c>
      <c r="DM52" s="87">
        <v>0</v>
      </c>
      <c r="DN52" s="87">
        <v>0</v>
      </c>
      <c r="DO52" s="87">
        <v>0</v>
      </c>
      <c r="DP52" s="87">
        <v>0</v>
      </c>
      <c r="DQ52" s="87">
        <v>0</v>
      </c>
      <c r="DR52" s="87">
        <v>0</v>
      </c>
      <c r="DS52" s="87">
        <v>0</v>
      </c>
      <c r="DT52" s="87">
        <v>0</v>
      </c>
      <c r="DU52" s="87">
        <v>0</v>
      </c>
      <c r="DV52" s="87">
        <v>0</v>
      </c>
      <c r="DW52" s="87">
        <v>0</v>
      </c>
      <c r="DX52" s="87">
        <v>0</v>
      </c>
      <c r="DY52" s="87">
        <v>0</v>
      </c>
      <c r="DZ52" s="87">
        <v>0</v>
      </c>
      <c r="EA52" s="87">
        <v>0</v>
      </c>
      <c r="EB52" s="87">
        <v>0</v>
      </c>
      <c r="EC52" s="87">
        <v>0</v>
      </c>
      <c r="ED52" s="87">
        <v>0</v>
      </c>
      <c r="EE52" s="87">
        <v>0</v>
      </c>
      <c r="EF52" s="87">
        <v>0</v>
      </c>
      <c r="EG52" s="87">
        <v>0</v>
      </c>
      <c r="EH52" s="87">
        <v>0</v>
      </c>
      <c r="EI52" s="87">
        <v>0</v>
      </c>
      <c r="EJ52" s="83"/>
      <c r="EK52" s="83"/>
      <c r="EL52" s="83"/>
      <c r="EM52" s="83"/>
      <c r="EN52" s="83"/>
      <c r="EO52" s="83"/>
      <c r="EP52" s="83"/>
      <c r="EQ52" s="83"/>
      <c r="ER52" s="83"/>
      <c r="ES52" s="83"/>
    </row>
    <row r="53" spans="1:149" s="46" customFormat="1" ht="15.75" hidden="1" thickBot="1" x14ac:dyDescent="0.3">
      <c r="A53" s="88">
        <v>42</v>
      </c>
      <c r="B53" s="131" t="s">
        <v>30</v>
      </c>
      <c r="C53" s="9" t="s">
        <v>30</v>
      </c>
      <c r="D53" s="5" t="s">
        <v>31</v>
      </c>
      <c r="E53" s="5" t="s">
        <v>85</v>
      </c>
      <c r="F53" s="132"/>
      <c r="G53" s="79">
        <f t="shared" si="0"/>
        <v>306655</v>
      </c>
      <c r="H53" s="79">
        <f t="shared" si="1"/>
        <v>23187</v>
      </c>
      <c r="I53" s="79">
        <f t="shared" si="2"/>
        <v>145435</v>
      </c>
      <c r="J53" s="79">
        <f t="shared" si="3"/>
        <v>161220</v>
      </c>
      <c r="K53" s="37">
        <v>11858</v>
      </c>
      <c r="L53" s="37">
        <v>11329</v>
      </c>
      <c r="M53" s="37">
        <v>25037</v>
      </c>
      <c r="N53" s="37">
        <v>12591</v>
      </c>
      <c r="O53" s="37">
        <v>27109</v>
      </c>
      <c r="P53" s="37">
        <v>62427</v>
      </c>
      <c r="Q53" s="37">
        <v>18271</v>
      </c>
      <c r="R53" s="37">
        <v>24848</v>
      </c>
      <c r="S53" s="37">
        <v>13502</v>
      </c>
      <c r="T53" s="37">
        <v>32191</v>
      </c>
      <c r="U53" s="37">
        <v>69647</v>
      </c>
      <c r="V53" s="37">
        <v>21032</v>
      </c>
      <c r="W53" s="131"/>
      <c r="X53" s="37">
        <v>9716</v>
      </c>
      <c r="Y53" s="37">
        <v>11359</v>
      </c>
      <c r="Z53" s="37">
        <v>9771</v>
      </c>
      <c r="AA53" s="37">
        <v>11110</v>
      </c>
      <c r="AB53" s="37">
        <v>10691</v>
      </c>
      <c r="AC53" s="37">
        <v>12090</v>
      </c>
      <c r="AD53" s="37">
        <v>12936</v>
      </c>
      <c r="AE53" s="37">
        <v>12658</v>
      </c>
      <c r="AF53" s="37">
        <v>11357</v>
      </c>
      <c r="AG53" s="37">
        <v>9944</v>
      </c>
      <c r="AH53" s="37">
        <v>8205</v>
      </c>
      <c r="AI53" s="37">
        <v>7327</v>
      </c>
      <c r="AJ53" s="37">
        <v>5878</v>
      </c>
      <c r="AK53" s="37">
        <v>4187</v>
      </c>
      <c r="AL53" s="37">
        <v>3399</v>
      </c>
      <c r="AM53" s="37">
        <v>2444</v>
      </c>
      <c r="AN53" s="37">
        <v>2363</v>
      </c>
      <c r="AO53" s="6">
        <v>9232</v>
      </c>
      <c r="AP53" s="6">
        <v>11421</v>
      </c>
      <c r="AQ53" s="6">
        <v>10348</v>
      </c>
      <c r="AR53" s="6">
        <v>11963</v>
      </c>
      <c r="AS53" s="6">
        <v>12209</v>
      </c>
      <c r="AT53" s="6">
        <v>15368</v>
      </c>
      <c r="AU53" s="6">
        <v>14704</v>
      </c>
      <c r="AV53" s="6">
        <v>12755</v>
      </c>
      <c r="AW53" s="6">
        <v>12392</v>
      </c>
      <c r="AX53" s="6">
        <v>11281</v>
      </c>
      <c r="AY53" s="6">
        <v>10040</v>
      </c>
      <c r="AZ53" s="6">
        <v>8475</v>
      </c>
      <c r="BA53" s="6">
        <v>6614</v>
      </c>
      <c r="BB53" s="6">
        <v>5082</v>
      </c>
      <c r="BC53" s="6">
        <v>3933</v>
      </c>
      <c r="BD53" s="6">
        <v>2437</v>
      </c>
      <c r="BE53" s="6">
        <v>2966</v>
      </c>
      <c r="BF53" s="86"/>
      <c r="BG53" s="82">
        <v>149643</v>
      </c>
      <c r="BH53" s="82">
        <v>1934</v>
      </c>
      <c r="BI53" s="82">
        <v>1782</v>
      </c>
      <c r="BJ53" s="82">
        <v>1971</v>
      </c>
      <c r="BK53" s="82">
        <v>2063</v>
      </c>
      <c r="BL53" s="82">
        <v>2180</v>
      </c>
      <c r="BM53" s="82">
        <v>2294</v>
      </c>
      <c r="BN53" s="82">
        <v>2831</v>
      </c>
      <c r="BO53" s="82">
        <v>2764</v>
      </c>
      <c r="BP53" s="82">
        <v>2673</v>
      </c>
      <c r="BQ53" s="82">
        <v>2604</v>
      </c>
      <c r="BR53" s="82">
        <v>2554</v>
      </c>
      <c r="BS53" s="82">
        <v>2528</v>
      </c>
      <c r="BT53" s="82">
        <v>2512</v>
      </c>
      <c r="BU53" s="82">
        <v>2572</v>
      </c>
      <c r="BV53" s="82">
        <v>2370</v>
      </c>
      <c r="BW53" s="82">
        <v>2445</v>
      </c>
      <c r="BX53" s="82">
        <v>2454</v>
      </c>
      <c r="BY53" s="82">
        <v>2395</v>
      </c>
      <c r="BZ53" s="82">
        <v>2325</v>
      </c>
      <c r="CA53" s="82">
        <v>2258</v>
      </c>
      <c r="CB53" s="82">
        <v>12133</v>
      </c>
      <c r="CC53" s="82">
        <v>14227</v>
      </c>
      <c r="CD53" s="82">
        <v>13871</v>
      </c>
      <c r="CE53" s="82">
        <v>12436</v>
      </c>
      <c r="CF53" s="82">
        <v>10913</v>
      </c>
      <c r="CG53" s="82">
        <v>9530</v>
      </c>
      <c r="CH53" s="82">
        <v>7770</v>
      </c>
      <c r="CI53" s="82">
        <v>6347</v>
      </c>
      <c r="CJ53" s="82">
        <v>4857</v>
      </c>
      <c r="CK53" s="82">
        <v>3805</v>
      </c>
      <c r="CL53" s="82">
        <v>2586</v>
      </c>
      <c r="CM53" s="82">
        <v>1642</v>
      </c>
      <c r="CN53" s="82">
        <v>1033</v>
      </c>
      <c r="CO53" s="82">
        <v>984</v>
      </c>
      <c r="CP53" s="82">
        <v>113</v>
      </c>
      <c r="CQ53" s="82">
        <v>861</v>
      </c>
      <c r="CR53" s="82">
        <v>1073</v>
      </c>
      <c r="CS53" s="82">
        <v>2181</v>
      </c>
      <c r="CT53" s="82">
        <v>6639</v>
      </c>
      <c r="CU53" s="83"/>
      <c r="CV53" s="83"/>
      <c r="CW53" s="82">
        <v>150924</v>
      </c>
      <c r="CX53" s="82">
        <v>1951</v>
      </c>
      <c r="CY53" s="82">
        <v>1875</v>
      </c>
      <c r="CZ53" s="82">
        <v>2038</v>
      </c>
      <c r="DA53" s="82">
        <v>2130</v>
      </c>
      <c r="DB53" s="82">
        <v>2326</v>
      </c>
      <c r="DC53" s="82">
        <v>2324</v>
      </c>
      <c r="DD53" s="82">
        <v>2808</v>
      </c>
      <c r="DE53" s="82">
        <v>2814</v>
      </c>
      <c r="DF53" s="82">
        <v>2846</v>
      </c>
      <c r="DG53" s="82">
        <v>2729</v>
      </c>
      <c r="DH53" s="82">
        <v>2554</v>
      </c>
      <c r="DI53" s="82">
        <v>2624</v>
      </c>
      <c r="DJ53" s="82">
        <v>2683</v>
      </c>
      <c r="DK53" s="82">
        <v>2658</v>
      </c>
      <c r="DL53" s="82">
        <v>2469</v>
      </c>
      <c r="DM53" s="82">
        <v>2480</v>
      </c>
      <c r="DN53" s="82">
        <v>2522</v>
      </c>
      <c r="DO53" s="82">
        <v>2445</v>
      </c>
      <c r="DP53" s="82">
        <v>2400</v>
      </c>
      <c r="DQ53" s="82">
        <v>2349</v>
      </c>
      <c r="DR53" s="82">
        <v>12418</v>
      </c>
      <c r="DS53" s="82">
        <v>14875</v>
      </c>
      <c r="DT53" s="82">
        <v>14442</v>
      </c>
      <c r="DU53" s="82">
        <v>13133</v>
      </c>
      <c r="DV53" s="82">
        <v>11028</v>
      </c>
      <c r="DW53" s="82">
        <v>9195</v>
      </c>
      <c r="DX53" s="82">
        <v>7353</v>
      </c>
      <c r="DY53" s="82">
        <v>5899</v>
      </c>
      <c r="DZ53" s="82">
        <v>4487</v>
      </c>
      <c r="EA53" s="82">
        <v>3418</v>
      </c>
      <c r="EB53" s="82">
        <v>2421</v>
      </c>
      <c r="EC53" s="82">
        <v>1624</v>
      </c>
      <c r="ED53" s="82">
        <v>935</v>
      </c>
      <c r="EE53" s="82">
        <v>671</v>
      </c>
      <c r="EF53" s="82">
        <v>127</v>
      </c>
      <c r="EG53" s="82">
        <v>875</v>
      </c>
      <c r="EH53" s="82">
        <v>1076</v>
      </c>
      <c r="EI53" s="82">
        <v>2200</v>
      </c>
      <c r="EJ53" s="83"/>
      <c r="EK53" s="83"/>
      <c r="EL53" s="83"/>
      <c r="EM53" s="83"/>
      <c r="EN53" s="83"/>
      <c r="EO53" s="83"/>
      <c r="EP53" s="83"/>
      <c r="EQ53" s="83"/>
      <c r="ER53" s="83"/>
      <c r="ES53" s="83"/>
    </row>
    <row r="54" spans="1:149" s="46" customFormat="1" hidden="1" x14ac:dyDescent="0.25">
      <c r="A54" s="88">
        <v>43</v>
      </c>
      <c r="B54" s="147" t="s">
        <v>33</v>
      </c>
      <c r="C54" s="23" t="s">
        <v>33</v>
      </c>
      <c r="D54" s="60">
        <v>5966</v>
      </c>
      <c r="E54" s="52" t="s">
        <v>86</v>
      </c>
      <c r="F54" s="135" t="s">
        <v>68</v>
      </c>
      <c r="G54" s="79">
        <f t="shared" si="0"/>
        <v>30962</v>
      </c>
      <c r="H54" s="79">
        <f t="shared" si="1"/>
        <v>2341</v>
      </c>
      <c r="I54" s="79">
        <f t="shared" si="2"/>
        <v>14682</v>
      </c>
      <c r="J54" s="79">
        <f t="shared" si="3"/>
        <v>16280</v>
      </c>
      <c r="K54" s="174">
        <v>1197</v>
      </c>
      <c r="L54" s="175">
        <v>1144</v>
      </c>
      <c r="M54" s="174">
        <v>2528</v>
      </c>
      <c r="N54" s="174">
        <v>1271</v>
      </c>
      <c r="O54" s="174">
        <v>2737</v>
      </c>
      <c r="P54" s="174">
        <v>6302</v>
      </c>
      <c r="Q54" s="174">
        <v>1844</v>
      </c>
      <c r="R54" s="175">
        <v>2509</v>
      </c>
      <c r="S54" s="175">
        <v>1364</v>
      </c>
      <c r="T54" s="175">
        <v>3250</v>
      </c>
      <c r="U54" s="175">
        <v>7033</v>
      </c>
      <c r="V54" s="175">
        <v>2124</v>
      </c>
      <c r="W54" s="131"/>
      <c r="X54" s="174">
        <v>981</v>
      </c>
      <c r="Y54" s="174">
        <v>1147</v>
      </c>
      <c r="Z54" s="174">
        <v>987</v>
      </c>
      <c r="AA54" s="174">
        <v>1122</v>
      </c>
      <c r="AB54" s="174">
        <v>1079</v>
      </c>
      <c r="AC54" s="174">
        <v>1220</v>
      </c>
      <c r="AD54" s="174">
        <v>1306</v>
      </c>
      <c r="AE54" s="174">
        <v>1278</v>
      </c>
      <c r="AF54" s="174">
        <v>1147</v>
      </c>
      <c r="AG54" s="174">
        <v>1004</v>
      </c>
      <c r="AH54" s="174">
        <v>828</v>
      </c>
      <c r="AI54" s="174">
        <v>739</v>
      </c>
      <c r="AJ54" s="174">
        <v>593</v>
      </c>
      <c r="AK54" s="174">
        <v>423</v>
      </c>
      <c r="AL54" s="174">
        <v>343</v>
      </c>
      <c r="AM54" s="174">
        <v>247</v>
      </c>
      <c r="AN54" s="174">
        <v>238</v>
      </c>
      <c r="AO54" s="176">
        <v>932</v>
      </c>
      <c r="AP54" s="176">
        <v>1153</v>
      </c>
      <c r="AQ54" s="176">
        <v>1045</v>
      </c>
      <c r="AR54" s="176">
        <v>1208</v>
      </c>
      <c r="AS54" s="176">
        <v>1233</v>
      </c>
      <c r="AT54" s="176">
        <v>1552</v>
      </c>
      <c r="AU54" s="176">
        <v>1485</v>
      </c>
      <c r="AV54" s="176">
        <v>1288</v>
      </c>
      <c r="AW54" s="176">
        <v>1251</v>
      </c>
      <c r="AX54" s="176">
        <v>1139</v>
      </c>
      <c r="AY54" s="176">
        <v>1014</v>
      </c>
      <c r="AZ54" s="176">
        <v>856</v>
      </c>
      <c r="BA54" s="176">
        <v>668</v>
      </c>
      <c r="BB54" s="176">
        <v>513</v>
      </c>
      <c r="BC54" s="176">
        <v>397</v>
      </c>
      <c r="BD54" s="176">
        <v>246</v>
      </c>
      <c r="BE54" s="176">
        <v>300</v>
      </c>
      <c r="BF54" s="86"/>
      <c r="BG54" s="98">
        <v>15110</v>
      </c>
      <c r="BH54" s="87">
        <v>195</v>
      </c>
      <c r="BI54" s="87">
        <v>180</v>
      </c>
      <c r="BJ54" s="87">
        <v>199</v>
      </c>
      <c r="BK54" s="87">
        <v>208</v>
      </c>
      <c r="BL54" s="87">
        <v>220</v>
      </c>
      <c r="BM54" s="87">
        <v>232</v>
      </c>
      <c r="BN54" s="87">
        <v>286</v>
      </c>
      <c r="BO54" s="87">
        <v>279</v>
      </c>
      <c r="BP54" s="87">
        <v>270</v>
      </c>
      <c r="BQ54" s="87">
        <v>263</v>
      </c>
      <c r="BR54" s="87">
        <v>258</v>
      </c>
      <c r="BS54" s="87">
        <v>255</v>
      </c>
      <c r="BT54" s="87">
        <v>254</v>
      </c>
      <c r="BU54" s="87">
        <v>260</v>
      </c>
      <c r="BV54" s="87">
        <v>239</v>
      </c>
      <c r="BW54" s="87">
        <v>247</v>
      </c>
      <c r="BX54" s="87">
        <v>248</v>
      </c>
      <c r="BY54" s="87">
        <v>242</v>
      </c>
      <c r="BZ54" s="87">
        <v>235</v>
      </c>
      <c r="CA54" s="87">
        <v>228</v>
      </c>
      <c r="CB54" s="87">
        <v>1225</v>
      </c>
      <c r="CC54" s="87">
        <v>1436</v>
      </c>
      <c r="CD54" s="87">
        <v>1401</v>
      </c>
      <c r="CE54" s="87">
        <v>1256</v>
      </c>
      <c r="CF54" s="87">
        <v>1102</v>
      </c>
      <c r="CG54" s="87">
        <v>962</v>
      </c>
      <c r="CH54" s="87">
        <v>785</v>
      </c>
      <c r="CI54" s="87">
        <v>641</v>
      </c>
      <c r="CJ54" s="87">
        <v>490</v>
      </c>
      <c r="CK54" s="87">
        <v>384</v>
      </c>
      <c r="CL54" s="87">
        <v>261</v>
      </c>
      <c r="CM54" s="87">
        <v>166</v>
      </c>
      <c r="CN54" s="87">
        <v>104</v>
      </c>
      <c r="CO54" s="87">
        <v>99</v>
      </c>
      <c r="CP54" s="87">
        <v>11</v>
      </c>
      <c r="CQ54" s="87">
        <v>87</v>
      </c>
      <c r="CR54" s="87">
        <v>108</v>
      </c>
      <c r="CS54" s="87">
        <v>220</v>
      </c>
      <c r="CT54" s="87">
        <v>670</v>
      </c>
      <c r="CU54" s="83"/>
      <c r="CV54" s="83"/>
      <c r="CW54" s="98">
        <v>15238</v>
      </c>
      <c r="CX54" s="87">
        <v>197</v>
      </c>
      <c r="CY54" s="87">
        <v>189</v>
      </c>
      <c r="CZ54" s="87">
        <v>206</v>
      </c>
      <c r="DA54" s="87">
        <v>215</v>
      </c>
      <c r="DB54" s="87">
        <v>235</v>
      </c>
      <c r="DC54" s="87">
        <v>234</v>
      </c>
      <c r="DD54" s="87">
        <v>283</v>
      </c>
      <c r="DE54" s="87">
        <v>284</v>
      </c>
      <c r="DF54" s="87">
        <v>287</v>
      </c>
      <c r="DG54" s="87">
        <v>275</v>
      </c>
      <c r="DH54" s="87">
        <v>258</v>
      </c>
      <c r="DI54" s="87">
        <v>265</v>
      </c>
      <c r="DJ54" s="87">
        <v>271</v>
      </c>
      <c r="DK54" s="87">
        <v>268</v>
      </c>
      <c r="DL54" s="87">
        <v>250</v>
      </c>
      <c r="DM54" s="87">
        <v>250</v>
      </c>
      <c r="DN54" s="87">
        <v>254</v>
      </c>
      <c r="DO54" s="87">
        <v>247</v>
      </c>
      <c r="DP54" s="87">
        <v>242</v>
      </c>
      <c r="DQ54" s="87">
        <v>237</v>
      </c>
      <c r="DR54" s="87">
        <v>1254</v>
      </c>
      <c r="DS54" s="87">
        <v>1502</v>
      </c>
      <c r="DT54" s="87">
        <v>1458</v>
      </c>
      <c r="DU54" s="87">
        <v>1326</v>
      </c>
      <c r="DV54" s="87">
        <v>1113</v>
      </c>
      <c r="DW54" s="87">
        <v>929</v>
      </c>
      <c r="DX54" s="87">
        <v>742</v>
      </c>
      <c r="DY54" s="87">
        <v>596</v>
      </c>
      <c r="DZ54" s="87">
        <v>454</v>
      </c>
      <c r="EA54" s="87">
        <v>345</v>
      </c>
      <c r="EB54" s="87">
        <v>245</v>
      </c>
      <c r="EC54" s="87">
        <v>164</v>
      </c>
      <c r="ED54" s="87">
        <v>95</v>
      </c>
      <c r="EE54" s="87">
        <v>68</v>
      </c>
      <c r="EF54" s="87">
        <v>13</v>
      </c>
      <c r="EG54" s="87">
        <v>88</v>
      </c>
      <c r="EH54" s="87">
        <v>109</v>
      </c>
      <c r="EI54" s="87">
        <v>222</v>
      </c>
      <c r="EJ54" s="83"/>
      <c r="EK54" s="83"/>
      <c r="EL54" s="83"/>
      <c r="EM54" s="83"/>
      <c r="EN54" s="83"/>
      <c r="EO54" s="83"/>
      <c r="EP54" s="83"/>
      <c r="EQ54" s="83"/>
      <c r="ER54" s="83"/>
      <c r="ES54" s="83"/>
    </row>
    <row r="55" spans="1:149" s="46" customFormat="1" hidden="1" x14ac:dyDescent="0.25">
      <c r="A55" s="88">
        <v>44</v>
      </c>
      <c r="B55" s="147" t="s">
        <v>33</v>
      </c>
      <c r="C55" s="24" t="s">
        <v>33</v>
      </c>
      <c r="D55" s="59">
        <v>5962</v>
      </c>
      <c r="E55" s="50" t="s">
        <v>87</v>
      </c>
      <c r="F55" s="135" t="s">
        <v>49</v>
      </c>
      <c r="G55" s="79">
        <f t="shared" si="0"/>
        <v>19735</v>
      </c>
      <c r="H55" s="79">
        <f t="shared" si="1"/>
        <v>1491</v>
      </c>
      <c r="I55" s="79">
        <f t="shared" si="2"/>
        <v>9358</v>
      </c>
      <c r="J55" s="79">
        <f t="shared" si="3"/>
        <v>10377</v>
      </c>
      <c r="K55" s="174">
        <v>761</v>
      </c>
      <c r="L55" s="175">
        <v>730</v>
      </c>
      <c r="M55" s="174">
        <v>1609</v>
      </c>
      <c r="N55" s="174">
        <v>812</v>
      </c>
      <c r="O55" s="174">
        <v>1744</v>
      </c>
      <c r="P55" s="174">
        <v>4017</v>
      </c>
      <c r="Q55" s="174">
        <v>1176</v>
      </c>
      <c r="R55" s="175">
        <v>1600</v>
      </c>
      <c r="S55" s="175">
        <v>868</v>
      </c>
      <c r="T55" s="175">
        <v>2072</v>
      </c>
      <c r="U55" s="175">
        <v>4483</v>
      </c>
      <c r="V55" s="175">
        <v>1354</v>
      </c>
      <c r="W55" s="131"/>
      <c r="X55" s="174">
        <v>623</v>
      </c>
      <c r="Y55" s="174">
        <v>731</v>
      </c>
      <c r="Z55" s="174">
        <v>629</v>
      </c>
      <c r="AA55" s="174">
        <v>716</v>
      </c>
      <c r="AB55" s="174">
        <v>688</v>
      </c>
      <c r="AC55" s="174">
        <v>778</v>
      </c>
      <c r="AD55" s="174">
        <v>833</v>
      </c>
      <c r="AE55" s="174">
        <v>815</v>
      </c>
      <c r="AF55" s="174">
        <v>730</v>
      </c>
      <c r="AG55" s="174">
        <v>640</v>
      </c>
      <c r="AH55" s="174">
        <v>528</v>
      </c>
      <c r="AI55" s="174">
        <v>471</v>
      </c>
      <c r="AJ55" s="174">
        <v>378</v>
      </c>
      <c r="AK55" s="174">
        <v>270</v>
      </c>
      <c r="AL55" s="174">
        <v>219</v>
      </c>
      <c r="AM55" s="174">
        <v>157</v>
      </c>
      <c r="AN55" s="174">
        <v>152</v>
      </c>
      <c r="AO55" s="176">
        <v>595</v>
      </c>
      <c r="AP55" s="176">
        <v>735</v>
      </c>
      <c r="AQ55" s="176">
        <v>666</v>
      </c>
      <c r="AR55" s="176">
        <v>769</v>
      </c>
      <c r="AS55" s="176">
        <v>786</v>
      </c>
      <c r="AT55" s="176">
        <v>989</v>
      </c>
      <c r="AU55" s="176">
        <v>946</v>
      </c>
      <c r="AV55" s="176">
        <v>821</v>
      </c>
      <c r="AW55" s="176">
        <v>798</v>
      </c>
      <c r="AX55" s="176">
        <v>726</v>
      </c>
      <c r="AY55" s="176">
        <v>646</v>
      </c>
      <c r="AZ55" s="176">
        <v>546</v>
      </c>
      <c r="BA55" s="176">
        <v>426</v>
      </c>
      <c r="BB55" s="176">
        <v>327</v>
      </c>
      <c r="BC55" s="176">
        <v>253</v>
      </c>
      <c r="BD55" s="176">
        <v>157</v>
      </c>
      <c r="BE55" s="176">
        <v>191</v>
      </c>
      <c r="BF55" s="86"/>
      <c r="BG55" s="98">
        <v>9633</v>
      </c>
      <c r="BH55" s="87">
        <v>125</v>
      </c>
      <c r="BI55" s="87">
        <v>115</v>
      </c>
      <c r="BJ55" s="87">
        <v>127</v>
      </c>
      <c r="BK55" s="87">
        <v>133</v>
      </c>
      <c r="BL55" s="87">
        <v>140</v>
      </c>
      <c r="BM55" s="87">
        <v>148</v>
      </c>
      <c r="BN55" s="87">
        <v>182</v>
      </c>
      <c r="BO55" s="87">
        <v>178</v>
      </c>
      <c r="BP55" s="87">
        <v>172</v>
      </c>
      <c r="BQ55" s="87">
        <v>168</v>
      </c>
      <c r="BR55" s="87">
        <v>164</v>
      </c>
      <c r="BS55" s="87">
        <v>163</v>
      </c>
      <c r="BT55" s="87">
        <v>162</v>
      </c>
      <c r="BU55" s="87">
        <v>166</v>
      </c>
      <c r="BV55" s="87">
        <v>153</v>
      </c>
      <c r="BW55" s="87">
        <v>157</v>
      </c>
      <c r="BX55" s="87">
        <v>158</v>
      </c>
      <c r="BY55" s="87">
        <v>154</v>
      </c>
      <c r="BZ55" s="87">
        <v>150</v>
      </c>
      <c r="CA55" s="87">
        <v>145</v>
      </c>
      <c r="CB55" s="87">
        <v>781</v>
      </c>
      <c r="CC55" s="87">
        <v>916</v>
      </c>
      <c r="CD55" s="87">
        <v>893</v>
      </c>
      <c r="CE55" s="87">
        <v>800</v>
      </c>
      <c r="CF55" s="87">
        <v>702</v>
      </c>
      <c r="CG55" s="87">
        <v>613</v>
      </c>
      <c r="CH55" s="87">
        <v>500</v>
      </c>
      <c r="CI55" s="87">
        <v>408</v>
      </c>
      <c r="CJ55" s="87">
        <v>313</v>
      </c>
      <c r="CK55" s="87">
        <v>245</v>
      </c>
      <c r="CL55" s="87">
        <v>166</v>
      </c>
      <c r="CM55" s="87">
        <v>106</v>
      </c>
      <c r="CN55" s="87">
        <v>67</v>
      </c>
      <c r="CO55" s="87">
        <v>63</v>
      </c>
      <c r="CP55" s="87">
        <v>7</v>
      </c>
      <c r="CQ55" s="87">
        <v>55</v>
      </c>
      <c r="CR55" s="87">
        <v>69</v>
      </c>
      <c r="CS55" s="87">
        <v>140</v>
      </c>
      <c r="CT55" s="87">
        <v>427</v>
      </c>
      <c r="CU55" s="83"/>
      <c r="CV55" s="83"/>
      <c r="CW55" s="98">
        <v>9709</v>
      </c>
      <c r="CX55" s="87">
        <v>125</v>
      </c>
      <c r="CY55" s="87">
        <v>120</v>
      </c>
      <c r="CZ55" s="87">
        <v>131</v>
      </c>
      <c r="DA55" s="87">
        <v>137</v>
      </c>
      <c r="DB55" s="87">
        <v>150</v>
      </c>
      <c r="DC55" s="87">
        <v>149</v>
      </c>
      <c r="DD55" s="87">
        <v>181</v>
      </c>
      <c r="DE55" s="87">
        <v>181</v>
      </c>
      <c r="DF55" s="87">
        <v>183</v>
      </c>
      <c r="DG55" s="87">
        <v>175</v>
      </c>
      <c r="DH55" s="87">
        <v>165</v>
      </c>
      <c r="DI55" s="87">
        <v>169</v>
      </c>
      <c r="DJ55" s="87">
        <v>172</v>
      </c>
      <c r="DK55" s="87">
        <v>171</v>
      </c>
      <c r="DL55" s="87">
        <v>158</v>
      </c>
      <c r="DM55" s="87">
        <v>160</v>
      </c>
      <c r="DN55" s="87">
        <v>162</v>
      </c>
      <c r="DO55" s="87">
        <v>157</v>
      </c>
      <c r="DP55" s="87">
        <v>154</v>
      </c>
      <c r="DQ55" s="87">
        <v>152</v>
      </c>
      <c r="DR55" s="87">
        <v>799</v>
      </c>
      <c r="DS55" s="87">
        <v>957</v>
      </c>
      <c r="DT55" s="87">
        <v>929</v>
      </c>
      <c r="DU55" s="87">
        <v>846</v>
      </c>
      <c r="DV55" s="87">
        <v>710</v>
      </c>
      <c r="DW55" s="87">
        <v>592</v>
      </c>
      <c r="DX55" s="87">
        <v>473</v>
      </c>
      <c r="DY55" s="87">
        <v>380</v>
      </c>
      <c r="DZ55" s="87">
        <v>288</v>
      </c>
      <c r="EA55" s="87">
        <v>220</v>
      </c>
      <c r="EB55" s="87">
        <v>156</v>
      </c>
      <c r="EC55" s="87">
        <v>104</v>
      </c>
      <c r="ED55" s="87">
        <v>60</v>
      </c>
      <c r="EE55" s="87">
        <v>43</v>
      </c>
      <c r="EF55" s="87">
        <v>9</v>
      </c>
      <c r="EG55" s="87">
        <v>57</v>
      </c>
      <c r="EH55" s="87">
        <v>69</v>
      </c>
      <c r="EI55" s="87">
        <v>142</v>
      </c>
      <c r="EJ55" s="83"/>
      <c r="EK55" s="83"/>
      <c r="EL55" s="83"/>
      <c r="EM55" s="83"/>
      <c r="EN55" s="83"/>
      <c r="EO55" s="83"/>
      <c r="EP55" s="83"/>
      <c r="EQ55" s="83"/>
      <c r="ER55" s="83"/>
      <c r="ES55" s="83"/>
    </row>
    <row r="56" spans="1:149" s="46" customFormat="1" hidden="1" x14ac:dyDescent="0.25">
      <c r="A56" s="84">
        <v>45</v>
      </c>
      <c r="B56" s="147" t="s">
        <v>33</v>
      </c>
      <c r="C56" s="24" t="s">
        <v>33</v>
      </c>
      <c r="D56" s="59">
        <v>28434</v>
      </c>
      <c r="E56" s="50" t="s">
        <v>88</v>
      </c>
      <c r="F56" s="135" t="s">
        <v>49</v>
      </c>
      <c r="G56" s="79">
        <f t="shared" si="0"/>
        <v>19660</v>
      </c>
      <c r="H56" s="79">
        <f t="shared" si="1"/>
        <v>1486</v>
      </c>
      <c r="I56" s="79">
        <f t="shared" si="2"/>
        <v>9324</v>
      </c>
      <c r="J56" s="79">
        <f t="shared" si="3"/>
        <v>10336</v>
      </c>
      <c r="K56" s="174">
        <v>760</v>
      </c>
      <c r="L56" s="175">
        <v>726</v>
      </c>
      <c r="M56" s="174">
        <v>1605</v>
      </c>
      <c r="N56" s="174">
        <v>807</v>
      </c>
      <c r="O56" s="174">
        <v>1737</v>
      </c>
      <c r="P56" s="174">
        <v>4003</v>
      </c>
      <c r="Q56" s="174">
        <v>1172</v>
      </c>
      <c r="R56" s="175">
        <v>1593</v>
      </c>
      <c r="S56" s="175">
        <v>866</v>
      </c>
      <c r="T56" s="175">
        <v>2064</v>
      </c>
      <c r="U56" s="175">
        <v>4465</v>
      </c>
      <c r="V56" s="175">
        <v>1348</v>
      </c>
      <c r="W56" s="131"/>
      <c r="X56" s="174">
        <v>623</v>
      </c>
      <c r="Y56" s="174">
        <v>728</v>
      </c>
      <c r="Z56" s="174">
        <v>627</v>
      </c>
      <c r="AA56" s="174">
        <v>711</v>
      </c>
      <c r="AB56" s="174">
        <v>685</v>
      </c>
      <c r="AC56" s="174">
        <v>775</v>
      </c>
      <c r="AD56" s="174">
        <v>829</v>
      </c>
      <c r="AE56" s="174">
        <v>811</v>
      </c>
      <c r="AF56" s="174">
        <v>729</v>
      </c>
      <c r="AG56" s="174">
        <v>638</v>
      </c>
      <c r="AH56" s="174">
        <v>526</v>
      </c>
      <c r="AI56" s="174">
        <v>470</v>
      </c>
      <c r="AJ56" s="174">
        <v>377</v>
      </c>
      <c r="AK56" s="174">
        <v>268</v>
      </c>
      <c r="AL56" s="174">
        <v>218</v>
      </c>
      <c r="AM56" s="174">
        <v>157</v>
      </c>
      <c r="AN56" s="174">
        <v>152</v>
      </c>
      <c r="AO56" s="176">
        <v>591</v>
      </c>
      <c r="AP56" s="176">
        <v>733</v>
      </c>
      <c r="AQ56" s="176">
        <v>663</v>
      </c>
      <c r="AR56" s="176">
        <v>768</v>
      </c>
      <c r="AS56" s="176">
        <v>783</v>
      </c>
      <c r="AT56" s="176">
        <v>985</v>
      </c>
      <c r="AU56" s="176">
        <v>943</v>
      </c>
      <c r="AV56" s="176">
        <v>818</v>
      </c>
      <c r="AW56" s="176">
        <v>794</v>
      </c>
      <c r="AX56" s="176">
        <v>723</v>
      </c>
      <c r="AY56" s="176">
        <v>644</v>
      </c>
      <c r="AZ56" s="176">
        <v>543</v>
      </c>
      <c r="BA56" s="176">
        <v>424</v>
      </c>
      <c r="BB56" s="176">
        <v>326</v>
      </c>
      <c r="BC56" s="176">
        <v>252</v>
      </c>
      <c r="BD56" s="176">
        <v>156</v>
      </c>
      <c r="BE56" s="176">
        <v>190</v>
      </c>
      <c r="BF56" s="86"/>
      <c r="BG56" s="98">
        <v>9593</v>
      </c>
      <c r="BH56" s="87">
        <v>124</v>
      </c>
      <c r="BI56" s="87">
        <v>114</v>
      </c>
      <c r="BJ56" s="87">
        <v>126</v>
      </c>
      <c r="BK56" s="87">
        <v>132</v>
      </c>
      <c r="BL56" s="87">
        <v>140</v>
      </c>
      <c r="BM56" s="87">
        <v>147</v>
      </c>
      <c r="BN56" s="87">
        <v>182</v>
      </c>
      <c r="BO56" s="87">
        <v>177</v>
      </c>
      <c r="BP56" s="87">
        <v>171</v>
      </c>
      <c r="BQ56" s="87">
        <v>167</v>
      </c>
      <c r="BR56" s="87">
        <v>164</v>
      </c>
      <c r="BS56" s="87">
        <v>162</v>
      </c>
      <c r="BT56" s="87">
        <v>161</v>
      </c>
      <c r="BU56" s="87">
        <v>165</v>
      </c>
      <c r="BV56" s="87">
        <v>152</v>
      </c>
      <c r="BW56" s="87">
        <v>157</v>
      </c>
      <c r="BX56" s="87">
        <v>157</v>
      </c>
      <c r="BY56" s="87">
        <v>154</v>
      </c>
      <c r="BZ56" s="87">
        <v>149</v>
      </c>
      <c r="CA56" s="87">
        <v>145</v>
      </c>
      <c r="CB56" s="87">
        <v>778</v>
      </c>
      <c r="CC56" s="87">
        <v>912</v>
      </c>
      <c r="CD56" s="87">
        <v>889</v>
      </c>
      <c r="CE56" s="87">
        <v>797</v>
      </c>
      <c r="CF56" s="87">
        <v>700</v>
      </c>
      <c r="CG56" s="87">
        <v>611</v>
      </c>
      <c r="CH56" s="87">
        <v>498</v>
      </c>
      <c r="CI56" s="87">
        <v>407</v>
      </c>
      <c r="CJ56" s="87">
        <v>311</v>
      </c>
      <c r="CK56" s="87">
        <v>244</v>
      </c>
      <c r="CL56" s="87">
        <v>166</v>
      </c>
      <c r="CM56" s="87">
        <v>105</v>
      </c>
      <c r="CN56" s="87">
        <v>66</v>
      </c>
      <c r="CO56" s="87">
        <v>63</v>
      </c>
      <c r="CP56" s="87">
        <v>7</v>
      </c>
      <c r="CQ56" s="87">
        <v>55</v>
      </c>
      <c r="CR56" s="87">
        <v>69</v>
      </c>
      <c r="CS56" s="87">
        <v>140</v>
      </c>
      <c r="CT56" s="87">
        <v>426</v>
      </c>
      <c r="CU56" s="83"/>
      <c r="CV56" s="83"/>
      <c r="CW56" s="98">
        <v>9675</v>
      </c>
      <c r="CX56" s="87">
        <v>125</v>
      </c>
      <c r="CY56" s="87">
        <v>120</v>
      </c>
      <c r="CZ56" s="87">
        <v>131</v>
      </c>
      <c r="DA56" s="87">
        <v>137</v>
      </c>
      <c r="DB56" s="87">
        <v>149</v>
      </c>
      <c r="DC56" s="87">
        <v>149</v>
      </c>
      <c r="DD56" s="87">
        <v>180</v>
      </c>
      <c r="DE56" s="87">
        <v>181</v>
      </c>
      <c r="DF56" s="87">
        <v>183</v>
      </c>
      <c r="DG56" s="87">
        <v>175</v>
      </c>
      <c r="DH56" s="87">
        <v>163</v>
      </c>
      <c r="DI56" s="87">
        <v>168</v>
      </c>
      <c r="DJ56" s="87">
        <v>172</v>
      </c>
      <c r="DK56" s="87">
        <v>170</v>
      </c>
      <c r="DL56" s="87">
        <v>158</v>
      </c>
      <c r="DM56" s="87">
        <v>159</v>
      </c>
      <c r="DN56" s="87">
        <v>162</v>
      </c>
      <c r="DO56" s="87">
        <v>156</v>
      </c>
      <c r="DP56" s="87">
        <v>154</v>
      </c>
      <c r="DQ56" s="87">
        <v>150</v>
      </c>
      <c r="DR56" s="87">
        <v>796</v>
      </c>
      <c r="DS56" s="87">
        <v>954</v>
      </c>
      <c r="DT56" s="87">
        <v>926</v>
      </c>
      <c r="DU56" s="87">
        <v>842</v>
      </c>
      <c r="DV56" s="87">
        <v>707</v>
      </c>
      <c r="DW56" s="87">
        <v>589</v>
      </c>
      <c r="DX56" s="87">
        <v>472</v>
      </c>
      <c r="DY56" s="87">
        <v>378</v>
      </c>
      <c r="DZ56" s="87">
        <v>288</v>
      </c>
      <c r="EA56" s="87">
        <v>219</v>
      </c>
      <c r="EB56" s="87">
        <v>155</v>
      </c>
      <c r="EC56" s="87">
        <v>104</v>
      </c>
      <c r="ED56" s="87">
        <v>60</v>
      </c>
      <c r="EE56" s="87">
        <v>43</v>
      </c>
      <c r="EF56" s="87">
        <v>8</v>
      </c>
      <c r="EG56" s="87">
        <v>56</v>
      </c>
      <c r="EH56" s="87">
        <v>69</v>
      </c>
      <c r="EI56" s="87">
        <v>141</v>
      </c>
      <c r="EJ56" s="83"/>
      <c r="EK56" s="83"/>
      <c r="EL56" s="83"/>
      <c r="EM56" s="83"/>
      <c r="EN56" s="83"/>
      <c r="EO56" s="83"/>
      <c r="EP56" s="83"/>
      <c r="EQ56" s="83"/>
      <c r="ER56" s="83"/>
      <c r="ES56" s="83"/>
    </row>
    <row r="57" spans="1:149" s="46" customFormat="1" hidden="1" x14ac:dyDescent="0.25">
      <c r="A57" s="88">
        <v>46</v>
      </c>
      <c r="B57" s="147" t="s">
        <v>33</v>
      </c>
      <c r="C57" s="24" t="s">
        <v>33</v>
      </c>
      <c r="D57" s="59">
        <v>5964</v>
      </c>
      <c r="E57" s="50" t="s">
        <v>89</v>
      </c>
      <c r="F57" s="135" t="s">
        <v>49</v>
      </c>
      <c r="G57" s="79">
        <f t="shared" si="0"/>
        <v>11260</v>
      </c>
      <c r="H57" s="79">
        <f t="shared" si="1"/>
        <v>851</v>
      </c>
      <c r="I57" s="79">
        <f t="shared" si="2"/>
        <v>5342</v>
      </c>
      <c r="J57" s="79">
        <f t="shared" si="3"/>
        <v>5918</v>
      </c>
      <c r="K57" s="174">
        <v>435</v>
      </c>
      <c r="L57" s="175">
        <v>416</v>
      </c>
      <c r="M57" s="174">
        <v>920</v>
      </c>
      <c r="N57" s="174">
        <v>462</v>
      </c>
      <c r="O57" s="174">
        <v>997</v>
      </c>
      <c r="P57" s="174">
        <v>2293</v>
      </c>
      <c r="Q57" s="174">
        <v>670</v>
      </c>
      <c r="R57" s="175">
        <v>912</v>
      </c>
      <c r="S57" s="175">
        <v>496</v>
      </c>
      <c r="T57" s="175">
        <v>1181</v>
      </c>
      <c r="U57" s="175">
        <v>2557</v>
      </c>
      <c r="V57" s="175">
        <v>772</v>
      </c>
      <c r="W57" s="131"/>
      <c r="X57" s="174">
        <v>356</v>
      </c>
      <c r="Y57" s="174">
        <v>418</v>
      </c>
      <c r="Z57" s="174">
        <v>360</v>
      </c>
      <c r="AA57" s="174">
        <v>407</v>
      </c>
      <c r="AB57" s="174">
        <v>393</v>
      </c>
      <c r="AC57" s="174">
        <v>445</v>
      </c>
      <c r="AD57" s="174">
        <v>475</v>
      </c>
      <c r="AE57" s="174">
        <v>465</v>
      </c>
      <c r="AF57" s="174">
        <v>417</v>
      </c>
      <c r="AG57" s="174">
        <v>366</v>
      </c>
      <c r="AH57" s="174">
        <v>301</v>
      </c>
      <c r="AI57" s="174">
        <v>269</v>
      </c>
      <c r="AJ57" s="174">
        <v>216</v>
      </c>
      <c r="AK57" s="174">
        <v>153</v>
      </c>
      <c r="AL57" s="174">
        <v>125</v>
      </c>
      <c r="AM57" s="174">
        <v>90</v>
      </c>
      <c r="AN57" s="174">
        <v>86</v>
      </c>
      <c r="AO57" s="176">
        <v>339</v>
      </c>
      <c r="AP57" s="176">
        <v>419</v>
      </c>
      <c r="AQ57" s="176">
        <v>380</v>
      </c>
      <c r="AR57" s="176">
        <v>439</v>
      </c>
      <c r="AS57" s="176">
        <v>448</v>
      </c>
      <c r="AT57" s="176">
        <v>564</v>
      </c>
      <c r="AU57" s="176">
        <v>540</v>
      </c>
      <c r="AV57" s="176">
        <v>468</v>
      </c>
      <c r="AW57" s="176">
        <v>455</v>
      </c>
      <c r="AX57" s="176">
        <v>414</v>
      </c>
      <c r="AY57" s="176">
        <v>369</v>
      </c>
      <c r="AZ57" s="176">
        <v>311</v>
      </c>
      <c r="BA57" s="176">
        <v>243</v>
      </c>
      <c r="BB57" s="176">
        <v>187</v>
      </c>
      <c r="BC57" s="176">
        <v>144</v>
      </c>
      <c r="BD57" s="176">
        <v>89</v>
      </c>
      <c r="BE57" s="176">
        <v>109</v>
      </c>
      <c r="BF57" s="86"/>
      <c r="BG57" s="98">
        <v>5495</v>
      </c>
      <c r="BH57" s="87">
        <v>71</v>
      </c>
      <c r="BI57" s="87">
        <v>65</v>
      </c>
      <c r="BJ57" s="87">
        <v>72</v>
      </c>
      <c r="BK57" s="87">
        <v>76</v>
      </c>
      <c r="BL57" s="87">
        <v>80</v>
      </c>
      <c r="BM57" s="87">
        <v>84</v>
      </c>
      <c r="BN57" s="87">
        <v>104</v>
      </c>
      <c r="BO57" s="87">
        <v>102</v>
      </c>
      <c r="BP57" s="87">
        <v>98</v>
      </c>
      <c r="BQ57" s="87">
        <v>96</v>
      </c>
      <c r="BR57" s="87">
        <v>94</v>
      </c>
      <c r="BS57" s="87">
        <v>93</v>
      </c>
      <c r="BT57" s="87">
        <v>92</v>
      </c>
      <c r="BU57" s="87">
        <v>94</v>
      </c>
      <c r="BV57" s="87">
        <v>87</v>
      </c>
      <c r="BW57" s="87">
        <v>90</v>
      </c>
      <c r="BX57" s="87">
        <v>90</v>
      </c>
      <c r="BY57" s="87">
        <v>88</v>
      </c>
      <c r="BZ57" s="87">
        <v>85</v>
      </c>
      <c r="CA57" s="87">
        <v>83</v>
      </c>
      <c r="CB57" s="87">
        <v>446</v>
      </c>
      <c r="CC57" s="87">
        <v>523</v>
      </c>
      <c r="CD57" s="87">
        <v>509</v>
      </c>
      <c r="CE57" s="87">
        <v>457</v>
      </c>
      <c r="CF57" s="87">
        <v>401</v>
      </c>
      <c r="CG57" s="87">
        <v>350</v>
      </c>
      <c r="CH57" s="87">
        <v>285</v>
      </c>
      <c r="CI57" s="87">
        <v>233</v>
      </c>
      <c r="CJ57" s="87">
        <v>178</v>
      </c>
      <c r="CK57" s="87">
        <v>140</v>
      </c>
      <c r="CL57" s="87">
        <v>95</v>
      </c>
      <c r="CM57" s="87">
        <v>60</v>
      </c>
      <c r="CN57" s="87">
        <v>38</v>
      </c>
      <c r="CO57" s="87">
        <v>36</v>
      </c>
      <c r="CP57" s="87">
        <v>4</v>
      </c>
      <c r="CQ57" s="87">
        <v>32</v>
      </c>
      <c r="CR57" s="87">
        <v>39</v>
      </c>
      <c r="CS57" s="87">
        <v>80</v>
      </c>
      <c r="CT57" s="87">
        <v>244</v>
      </c>
      <c r="CU57" s="83"/>
      <c r="CV57" s="83"/>
      <c r="CW57" s="98">
        <v>5546</v>
      </c>
      <c r="CX57" s="87">
        <v>72</v>
      </c>
      <c r="CY57" s="87">
        <v>69</v>
      </c>
      <c r="CZ57" s="87">
        <v>75</v>
      </c>
      <c r="DA57" s="87">
        <v>78</v>
      </c>
      <c r="DB57" s="87">
        <v>85</v>
      </c>
      <c r="DC57" s="87">
        <v>86</v>
      </c>
      <c r="DD57" s="87">
        <v>103</v>
      </c>
      <c r="DE57" s="87">
        <v>103</v>
      </c>
      <c r="DF57" s="87">
        <v>105</v>
      </c>
      <c r="DG57" s="87">
        <v>100</v>
      </c>
      <c r="DH57" s="87">
        <v>94</v>
      </c>
      <c r="DI57" s="87">
        <v>96</v>
      </c>
      <c r="DJ57" s="87">
        <v>99</v>
      </c>
      <c r="DK57" s="87">
        <v>98</v>
      </c>
      <c r="DL57" s="87">
        <v>91</v>
      </c>
      <c r="DM57" s="87">
        <v>91</v>
      </c>
      <c r="DN57" s="87">
        <v>93</v>
      </c>
      <c r="DO57" s="87">
        <v>90</v>
      </c>
      <c r="DP57" s="87">
        <v>89</v>
      </c>
      <c r="DQ57" s="87">
        <v>86</v>
      </c>
      <c r="DR57" s="87">
        <v>456</v>
      </c>
      <c r="DS57" s="87">
        <v>546</v>
      </c>
      <c r="DT57" s="87">
        <v>531</v>
      </c>
      <c r="DU57" s="87">
        <v>482</v>
      </c>
      <c r="DV57" s="87">
        <v>405</v>
      </c>
      <c r="DW57" s="87">
        <v>338</v>
      </c>
      <c r="DX57" s="87">
        <v>270</v>
      </c>
      <c r="DY57" s="87">
        <v>217</v>
      </c>
      <c r="DZ57" s="87">
        <v>165</v>
      </c>
      <c r="EA57" s="87">
        <v>125</v>
      </c>
      <c r="EB57" s="87">
        <v>89</v>
      </c>
      <c r="EC57" s="87">
        <v>60</v>
      </c>
      <c r="ED57" s="87">
        <v>34</v>
      </c>
      <c r="EE57" s="87">
        <v>25</v>
      </c>
      <c r="EF57" s="87">
        <v>5</v>
      </c>
      <c r="EG57" s="87">
        <v>32</v>
      </c>
      <c r="EH57" s="87">
        <v>40</v>
      </c>
      <c r="EI57" s="87">
        <v>81</v>
      </c>
      <c r="EJ57" s="83"/>
      <c r="EK57" s="83"/>
      <c r="EL57" s="83"/>
      <c r="EM57" s="83"/>
      <c r="EN57" s="83"/>
      <c r="EO57" s="83"/>
      <c r="EP57" s="83"/>
      <c r="EQ57" s="83"/>
      <c r="ER57" s="83"/>
      <c r="ES57" s="83"/>
    </row>
    <row r="58" spans="1:149" s="46" customFormat="1" hidden="1" x14ac:dyDescent="0.25">
      <c r="A58" s="88">
        <v>47</v>
      </c>
      <c r="B58" s="147" t="s">
        <v>33</v>
      </c>
      <c r="C58" s="24" t="s">
        <v>33</v>
      </c>
      <c r="D58" s="59">
        <v>5930</v>
      </c>
      <c r="E58" s="50" t="s">
        <v>90</v>
      </c>
      <c r="F58" s="135" t="s">
        <v>54</v>
      </c>
      <c r="G58" s="79">
        <f t="shared" si="0"/>
        <v>24618</v>
      </c>
      <c r="H58" s="79">
        <f t="shared" si="1"/>
        <v>1861</v>
      </c>
      <c r="I58" s="79">
        <f t="shared" si="2"/>
        <v>11674</v>
      </c>
      <c r="J58" s="79">
        <f t="shared" si="3"/>
        <v>12944</v>
      </c>
      <c r="K58" s="174">
        <v>951</v>
      </c>
      <c r="L58" s="175">
        <v>910</v>
      </c>
      <c r="M58" s="174">
        <v>2008</v>
      </c>
      <c r="N58" s="174">
        <v>1010</v>
      </c>
      <c r="O58" s="174">
        <v>2176</v>
      </c>
      <c r="P58" s="174">
        <v>5013</v>
      </c>
      <c r="Q58" s="174">
        <v>1467</v>
      </c>
      <c r="R58" s="175">
        <v>1996</v>
      </c>
      <c r="S58" s="175">
        <v>1084</v>
      </c>
      <c r="T58" s="175">
        <v>2584</v>
      </c>
      <c r="U58" s="175">
        <v>5591</v>
      </c>
      <c r="V58" s="175">
        <v>1689</v>
      </c>
      <c r="W58" s="131"/>
      <c r="X58" s="174">
        <v>779</v>
      </c>
      <c r="Y58" s="174">
        <v>911</v>
      </c>
      <c r="Z58" s="174">
        <v>785</v>
      </c>
      <c r="AA58" s="174">
        <v>891</v>
      </c>
      <c r="AB58" s="174">
        <v>858</v>
      </c>
      <c r="AC58" s="174">
        <v>970</v>
      </c>
      <c r="AD58" s="174">
        <v>1039</v>
      </c>
      <c r="AE58" s="174">
        <v>1016</v>
      </c>
      <c r="AF58" s="174">
        <v>912</v>
      </c>
      <c r="AG58" s="174">
        <v>798</v>
      </c>
      <c r="AH58" s="174">
        <v>659</v>
      </c>
      <c r="AI58" s="174">
        <v>589</v>
      </c>
      <c r="AJ58" s="174">
        <v>472</v>
      </c>
      <c r="AK58" s="174">
        <v>336</v>
      </c>
      <c r="AL58" s="174">
        <v>273</v>
      </c>
      <c r="AM58" s="174">
        <v>196</v>
      </c>
      <c r="AN58" s="174">
        <v>190</v>
      </c>
      <c r="AO58" s="176">
        <v>742</v>
      </c>
      <c r="AP58" s="176">
        <v>917</v>
      </c>
      <c r="AQ58" s="176">
        <v>830</v>
      </c>
      <c r="AR58" s="176">
        <v>961</v>
      </c>
      <c r="AS58" s="176">
        <v>980</v>
      </c>
      <c r="AT58" s="176">
        <v>1234</v>
      </c>
      <c r="AU58" s="176">
        <v>1180</v>
      </c>
      <c r="AV58" s="176">
        <v>1024</v>
      </c>
      <c r="AW58" s="176">
        <v>995</v>
      </c>
      <c r="AX58" s="176">
        <v>906</v>
      </c>
      <c r="AY58" s="176">
        <v>806</v>
      </c>
      <c r="AZ58" s="176">
        <v>680</v>
      </c>
      <c r="BA58" s="176">
        <v>531</v>
      </c>
      <c r="BB58" s="176">
        <v>408</v>
      </c>
      <c r="BC58" s="176">
        <v>316</v>
      </c>
      <c r="BD58" s="176">
        <v>196</v>
      </c>
      <c r="BE58" s="176">
        <v>238</v>
      </c>
      <c r="BF58" s="86"/>
      <c r="BG58" s="98">
        <v>12013</v>
      </c>
      <c r="BH58" s="87">
        <v>155</v>
      </c>
      <c r="BI58" s="87">
        <v>143</v>
      </c>
      <c r="BJ58" s="87">
        <v>158</v>
      </c>
      <c r="BK58" s="87">
        <v>166</v>
      </c>
      <c r="BL58" s="87">
        <v>175</v>
      </c>
      <c r="BM58" s="87">
        <v>184</v>
      </c>
      <c r="BN58" s="87">
        <v>227</v>
      </c>
      <c r="BO58" s="87">
        <v>222</v>
      </c>
      <c r="BP58" s="87">
        <v>215</v>
      </c>
      <c r="BQ58" s="87">
        <v>209</v>
      </c>
      <c r="BR58" s="87">
        <v>205</v>
      </c>
      <c r="BS58" s="87">
        <v>203</v>
      </c>
      <c r="BT58" s="87">
        <v>202</v>
      </c>
      <c r="BU58" s="87">
        <v>206</v>
      </c>
      <c r="BV58" s="87">
        <v>190</v>
      </c>
      <c r="BW58" s="87">
        <v>196</v>
      </c>
      <c r="BX58" s="87">
        <v>197</v>
      </c>
      <c r="BY58" s="87">
        <v>192</v>
      </c>
      <c r="BZ58" s="87">
        <v>187</v>
      </c>
      <c r="CA58" s="87">
        <v>181</v>
      </c>
      <c r="CB58" s="87">
        <v>974</v>
      </c>
      <c r="CC58" s="87">
        <v>1142</v>
      </c>
      <c r="CD58" s="87">
        <v>1114</v>
      </c>
      <c r="CE58" s="87">
        <v>998</v>
      </c>
      <c r="CF58" s="87">
        <v>876</v>
      </c>
      <c r="CG58" s="87">
        <v>765</v>
      </c>
      <c r="CH58" s="87">
        <v>624</v>
      </c>
      <c r="CI58" s="87">
        <v>510</v>
      </c>
      <c r="CJ58" s="87">
        <v>390</v>
      </c>
      <c r="CK58" s="87">
        <v>305</v>
      </c>
      <c r="CL58" s="87">
        <v>208</v>
      </c>
      <c r="CM58" s="87">
        <v>132</v>
      </c>
      <c r="CN58" s="87">
        <v>83</v>
      </c>
      <c r="CO58" s="87">
        <v>79</v>
      </c>
      <c r="CP58" s="87">
        <v>9</v>
      </c>
      <c r="CQ58" s="87">
        <v>69</v>
      </c>
      <c r="CR58" s="87">
        <v>86</v>
      </c>
      <c r="CS58" s="87">
        <v>175</v>
      </c>
      <c r="CT58" s="87">
        <v>533</v>
      </c>
      <c r="CU58" s="83"/>
      <c r="CV58" s="83"/>
      <c r="CW58" s="98">
        <v>12119</v>
      </c>
      <c r="CX58" s="87">
        <v>157</v>
      </c>
      <c r="CY58" s="87">
        <v>151</v>
      </c>
      <c r="CZ58" s="87">
        <v>164</v>
      </c>
      <c r="DA58" s="87">
        <v>171</v>
      </c>
      <c r="DB58" s="87">
        <v>187</v>
      </c>
      <c r="DC58" s="87">
        <v>187</v>
      </c>
      <c r="DD58" s="87">
        <v>226</v>
      </c>
      <c r="DE58" s="87">
        <v>226</v>
      </c>
      <c r="DF58" s="87">
        <v>228</v>
      </c>
      <c r="DG58" s="87">
        <v>219</v>
      </c>
      <c r="DH58" s="87">
        <v>205</v>
      </c>
      <c r="DI58" s="87">
        <v>211</v>
      </c>
      <c r="DJ58" s="87">
        <v>215</v>
      </c>
      <c r="DK58" s="87">
        <v>214</v>
      </c>
      <c r="DL58" s="87">
        <v>198</v>
      </c>
      <c r="DM58" s="87">
        <v>199</v>
      </c>
      <c r="DN58" s="87">
        <v>203</v>
      </c>
      <c r="DO58" s="87">
        <v>197</v>
      </c>
      <c r="DP58" s="87">
        <v>192</v>
      </c>
      <c r="DQ58" s="87">
        <v>189</v>
      </c>
      <c r="DR58" s="87">
        <v>997</v>
      </c>
      <c r="DS58" s="87">
        <v>1194</v>
      </c>
      <c r="DT58" s="87">
        <v>1159</v>
      </c>
      <c r="DU58" s="87">
        <v>1055</v>
      </c>
      <c r="DV58" s="87">
        <v>886</v>
      </c>
      <c r="DW58" s="87">
        <v>738</v>
      </c>
      <c r="DX58" s="87">
        <v>590</v>
      </c>
      <c r="DY58" s="87">
        <v>473</v>
      </c>
      <c r="DZ58" s="87">
        <v>360</v>
      </c>
      <c r="EA58" s="87">
        <v>275</v>
      </c>
      <c r="EB58" s="87">
        <v>194</v>
      </c>
      <c r="EC58" s="87">
        <v>130</v>
      </c>
      <c r="ED58" s="87">
        <v>75</v>
      </c>
      <c r="EE58" s="87">
        <v>54</v>
      </c>
      <c r="EF58" s="87">
        <v>10</v>
      </c>
      <c r="EG58" s="87">
        <v>70</v>
      </c>
      <c r="EH58" s="87">
        <v>87</v>
      </c>
      <c r="EI58" s="87">
        <v>177</v>
      </c>
      <c r="EJ58" s="83"/>
      <c r="EK58" s="83"/>
      <c r="EL58" s="83"/>
      <c r="EM58" s="83"/>
      <c r="EN58" s="83"/>
      <c r="EO58" s="83"/>
      <c r="EP58" s="83"/>
      <c r="EQ58" s="83"/>
      <c r="ER58" s="83"/>
      <c r="ES58" s="83"/>
    </row>
    <row r="59" spans="1:149" s="46" customFormat="1" hidden="1" x14ac:dyDescent="0.25">
      <c r="A59" s="88">
        <v>48</v>
      </c>
      <c r="B59" s="147" t="s">
        <v>33</v>
      </c>
      <c r="C59" s="24" t="s">
        <v>33</v>
      </c>
      <c r="D59" s="45">
        <v>29166</v>
      </c>
      <c r="E59" s="54" t="s">
        <v>91</v>
      </c>
      <c r="F59" s="135" t="s">
        <v>54</v>
      </c>
      <c r="G59" s="79">
        <f t="shared" si="0"/>
        <v>0</v>
      </c>
      <c r="H59" s="79">
        <f t="shared" si="1"/>
        <v>0</v>
      </c>
      <c r="I59" s="79">
        <f t="shared" si="2"/>
        <v>0</v>
      </c>
      <c r="J59" s="79">
        <f t="shared" si="3"/>
        <v>0</v>
      </c>
      <c r="K59" s="174">
        <v>0</v>
      </c>
      <c r="L59" s="175">
        <v>0</v>
      </c>
      <c r="M59" s="174">
        <v>0</v>
      </c>
      <c r="N59" s="174">
        <v>0</v>
      </c>
      <c r="O59" s="174">
        <v>0</v>
      </c>
      <c r="P59" s="174">
        <v>0</v>
      </c>
      <c r="Q59" s="174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31"/>
      <c r="X59" s="174">
        <v>0</v>
      </c>
      <c r="Y59" s="174">
        <v>0</v>
      </c>
      <c r="Z59" s="174">
        <v>0</v>
      </c>
      <c r="AA59" s="174">
        <v>0</v>
      </c>
      <c r="AB59" s="174">
        <v>0</v>
      </c>
      <c r="AC59" s="174">
        <v>0</v>
      </c>
      <c r="AD59" s="174">
        <v>0</v>
      </c>
      <c r="AE59" s="174">
        <v>0</v>
      </c>
      <c r="AF59" s="174">
        <v>0</v>
      </c>
      <c r="AG59" s="174">
        <v>0</v>
      </c>
      <c r="AH59" s="174">
        <v>0</v>
      </c>
      <c r="AI59" s="174">
        <v>0</v>
      </c>
      <c r="AJ59" s="174">
        <v>0</v>
      </c>
      <c r="AK59" s="174">
        <v>0</v>
      </c>
      <c r="AL59" s="174">
        <v>0</v>
      </c>
      <c r="AM59" s="174">
        <v>0</v>
      </c>
      <c r="AN59" s="174">
        <v>0</v>
      </c>
      <c r="AO59" s="176">
        <v>0</v>
      </c>
      <c r="AP59" s="176">
        <v>0</v>
      </c>
      <c r="AQ59" s="176">
        <v>0</v>
      </c>
      <c r="AR59" s="176">
        <v>0</v>
      </c>
      <c r="AS59" s="176">
        <v>0</v>
      </c>
      <c r="AT59" s="176">
        <v>0</v>
      </c>
      <c r="AU59" s="176">
        <v>0</v>
      </c>
      <c r="AV59" s="176">
        <v>0</v>
      </c>
      <c r="AW59" s="176">
        <v>0</v>
      </c>
      <c r="AX59" s="176">
        <v>0</v>
      </c>
      <c r="AY59" s="176">
        <v>0</v>
      </c>
      <c r="AZ59" s="176">
        <v>0</v>
      </c>
      <c r="BA59" s="176">
        <v>0</v>
      </c>
      <c r="BB59" s="176">
        <v>0</v>
      </c>
      <c r="BC59" s="176">
        <v>0</v>
      </c>
      <c r="BD59" s="176">
        <v>0</v>
      </c>
      <c r="BE59" s="176">
        <v>0</v>
      </c>
      <c r="BF59" s="86"/>
      <c r="BG59" s="98">
        <v>0</v>
      </c>
      <c r="BH59" s="87">
        <v>0</v>
      </c>
      <c r="BI59" s="87">
        <v>0</v>
      </c>
      <c r="BJ59" s="87">
        <v>0</v>
      </c>
      <c r="BK59" s="87">
        <v>0</v>
      </c>
      <c r="BL59" s="87">
        <v>0</v>
      </c>
      <c r="BM59" s="87">
        <v>0</v>
      </c>
      <c r="BN59" s="87">
        <v>0</v>
      </c>
      <c r="BO59" s="87">
        <v>0</v>
      </c>
      <c r="BP59" s="87">
        <v>0</v>
      </c>
      <c r="BQ59" s="87">
        <v>0</v>
      </c>
      <c r="BR59" s="87">
        <v>0</v>
      </c>
      <c r="BS59" s="87">
        <v>0</v>
      </c>
      <c r="BT59" s="87">
        <v>0</v>
      </c>
      <c r="BU59" s="87">
        <v>0</v>
      </c>
      <c r="BV59" s="87">
        <v>0</v>
      </c>
      <c r="BW59" s="87">
        <v>0</v>
      </c>
      <c r="BX59" s="87">
        <v>0</v>
      </c>
      <c r="BY59" s="87">
        <v>0</v>
      </c>
      <c r="BZ59" s="87">
        <v>0</v>
      </c>
      <c r="CA59" s="87">
        <v>0</v>
      </c>
      <c r="CB59" s="87">
        <v>0</v>
      </c>
      <c r="CC59" s="87">
        <v>0</v>
      </c>
      <c r="CD59" s="87">
        <v>0</v>
      </c>
      <c r="CE59" s="87">
        <v>0</v>
      </c>
      <c r="CF59" s="87">
        <v>0</v>
      </c>
      <c r="CG59" s="87">
        <v>0</v>
      </c>
      <c r="CH59" s="87">
        <v>0</v>
      </c>
      <c r="CI59" s="87">
        <v>0</v>
      </c>
      <c r="CJ59" s="87">
        <v>0</v>
      </c>
      <c r="CK59" s="87">
        <v>0</v>
      </c>
      <c r="CL59" s="87">
        <v>0</v>
      </c>
      <c r="CM59" s="87">
        <v>0</v>
      </c>
      <c r="CN59" s="87">
        <v>0</v>
      </c>
      <c r="CO59" s="87">
        <v>0</v>
      </c>
      <c r="CP59" s="87">
        <v>0</v>
      </c>
      <c r="CQ59" s="87">
        <v>0</v>
      </c>
      <c r="CR59" s="87">
        <v>0</v>
      </c>
      <c r="CS59" s="87">
        <v>0</v>
      </c>
      <c r="CT59" s="87">
        <v>0</v>
      </c>
      <c r="CU59" s="83"/>
      <c r="CV59" s="83"/>
      <c r="CW59" s="98">
        <v>0</v>
      </c>
      <c r="CX59" s="87">
        <v>0</v>
      </c>
      <c r="CY59" s="87">
        <v>0</v>
      </c>
      <c r="CZ59" s="87">
        <v>0</v>
      </c>
      <c r="DA59" s="87">
        <v>0</v>
      </c>
      <c r="DB59" s="87">
        <v>0</v>
      </c>
      <c r="DC59" s="87">
        <v>0</v>
      </c>
      <c r="DD59" s="87">
        <v>0</v>
      </c>
      <c r="DE59" s="87">
        <v>0</v>
      </c>
      <c r="DF59" s="87">
        <v>0</v>
      </c>
      <c r="DG59" s="87">
        <v>0</v>
      </c>
      <c r="DH59" s="87">
        <v>0</v>
      </c>
      <c r="DI59" s="87">
        <v>0</v>
      </c>
      <c r="DJ59" s="87">
        <v>0</v>
      </c>
      <c r="DK59" s="87">
        <v>0</v>
      </c>
      <c r="DL59" s="87">
        <v>0</v>
      </c>
      <c r="DM59" s="87">
        <v>0</v>
      </c>
      <c r="DN59" s="87">
        <v>0</v>
      </c>
      <c r="DO59" s="87">
        <v>0</v>
      </c>
      <c r="DP59" s="87">
        <v>0</v>
      </c>
      <c r="DQ59" s="87">
        <v>0</v>
      </c>
      <c r="DR59" s="87">
        <v>0</v>
      </c>
      <c r="DS59" s="87">
        <v>0</v>
      </c>
      <c r="DT59" s="87">
        <v>0</v>
      </c>
      <c r="DU59" s="87">
        <v>0</v>
      </c>
      <c r="DV59" s="87">
        <v>0</v>
      </c>
      <c r="DW59" s="87">
        <v>0</v>
      </c>
      <c r="DX59" s="87">
        <v>0</v>
      </c>
      <c r="DY59" s="87">
        <v>0</v>
      </c>
      <c r="DZ59" s="87">
        <v>0</v>
      </c>
      <c r="EA59" s="87">
        <v>0</v>
      </c>
      <c r="EB59" s="87">
        <v>0</v>
      </c>
      <c r="EC59" s="87">
        <v>0</v>
      </c>
      <c r="ED59" s="87">
        <v>0</v>
      </c>
      <c r="EE59" s="87">
        <v>0</v>
      </c>
      <c r="EF59" s="87">
        <v>0</v>
      </c>
      <c r="EG59" s="87">
        <v>0</v>
      </c>
      <c r="EH59" s="87">
        <v>0</v>
      </c>
      <c r="EI59" s="87">
        <v>0</v>
      </c>
      <c r="EJ59" s="83"/>
      <c r="EK59" s="83"/>
      <c r="EL59" s="83"/>
      <c r="EM59" s="83"/>
      <c r="EN59" s="83"/>
      <c r="EO59" s="83"/>
      <c r="EP59" s="83"/>
      <c r="EQ59" s="83"/>
      <c r="ER59" s="83"/>
      <c r="ES59" s="83"/>
    </row>
    <row r="60" spans="1:149" s="46" customFormat="1" hidden="1" x14ac:dyDescent="0.25">
      <c r="A60" s="84">
        <v>49</v>
      </c>
      <c r="B60" s="147" t="s">
        <v>33</v>
      </c>
      <c r="C60" s="24" t="s">
        <v>33</v>
      </c>
      <c r="D60" s="59">
        <v>5851</v>
      </c>
      <c r="E60" s="50" t="s">
        <v>92</v>
      </c>
      <c r="F60" s="135" t="s">
        <v>49</v>
      </c>
      <c r="G60" s="79">
        <f t="shared" si="0"/>
        <v>88194</v>
      </c>
      <c r="H60" s="79">
        <f t="shared" si="1"/>
        <v>6670</v>
      </c>
      <c r="I60" s="79">
        <f t="shared" si="2"/>
        <v>41830</v>
      </c>
      <c r="J60" s="79">
        <f t="shared" si="3"/>
        <v>46364</v>
      </c>
      <c r="K60" s="174">
        <v>3412</v>
      </c>
      <c r="L60" s="175">
        <v>3258</v>
      </c>
      <c r="M60" s="174">
        <v>7202</v>
      </c>
      <c r="N60" s="174">
        <v>3621</v>
      </c>
      <c r="O60" s="174">
        <v>7797</v>
      </c>
      <c r="P60" s="174">
        <v>17954</v>
      </c>
      <c r="Q60" s="174">
        <v>5256</v>
      </c>
      <c r="R60" s="175">
        <v>7145</v>
      </c>
      <c r="S60" s="175">
        <v>3883</v>
      </c>
      <c r="T60" s="175">
        <v>9258</v>
      </c>
      <c r="U60" s="175">
        <v>20030</v>
      </c>
      <c r="V60" s="175">
        <v>6048</v>
      </c>
      <c r="W60" s="131"/>
      <c r="X60" s="174">
        <v>2796</v>
      </c>
      <c r="Y60" s="174">
        <v>3266</v>
      </c>
      <c r="Z60" s="174">
        <v>2810</v>
      </c>
      <c r="AA60" s="174">
        <v>3196</v>
      </c>
      <c r="AB60" s="174">
        <v>3075</v>
      </c>
      <c r="AC60" s="174">
        <v>3477</v>
      </c>
      <c r="AD60" s="174">
        <v>3720</v>
      </c>
      <c r="AE60" s="174">
        <v>3641</v>
      </c>
      <c r="AF60" s="174">
        <v>3266</v>
      </c>
      <c r="AG60" s="174">
        <v>2860</v>
      </c>
      <c r="AH60" s="174">
        <v>2360</v>
      </c>
      <c r="AI60" s="174">
        <v>2107</v>
      </c>
      <c r="AJ60" s="174">
        <v>1690</v>
      </c>
      <c r="AK60" s="174">
        <v>1205</v>
      </c>
      <c r="AL60" s="174">
        <v>978</v>
      </c>
      <c r="AM60" s="174">
        <v>703</v>
      </c>
      <c r="AN60" s="174">
        <v>680</v>
      </c>
      <c r="AO60" s="176">
        <v>2655</v>
      </c>
      <c r="AP60" s="176">
        <v>3284</v>
      </c>
      <c r="AQ60" s="176">
        <v>2976</v>
      </c>
      <c r="AR60" s="176">
        <v>3440</v>
      </c>
      <c r="AS60" s="176">
        <v>3511</v>
      </c>
      <c r="AT60" s="176">
        <v>4420</v>
      </c>
      <c r="AU60" s="176">
        <v>4229</v>
      </c>
      <c r="AV60" s="176">
        <v>3668</v>
      </c>
      <c r="AW60" s="176">
        <v>3564</v>
      </c>
      <c r="AX60" s="176">
        <v>3244</v>
      </c>
      <c r="AY60" s="176">
        <v>2887</v>
      </c>
      <c r="AZ60" s="176">
        <v>2438</v>
      </c>
      <c r="BA60" s="176">
        <v>1902</v>
      </c>
      <c r="BB60" s="176">
        <v>1461</v>
      </c>
      <c r="BC60" s="176">
        <v>1131</v>
      </c>
      <c r="BD60" s="176">
        <v>701</v>
      </c>
      <c r="BE60" s="176">
        <v>853</v>
      </c>
      <c r="BF60" s="86"/>
      <c r="BG60" s="98">
        <v>43037</v>
      </c>
      <c r="BH60" s="87">
        <v>557</v>
      </c>
      <c r="BI60" s="87">
        <v>513</v>
      </c>
      <c r="BJ60" s="87">
        <v>567</v>
      </c>
      <c r="BK60" s="87">
        <v>593</v>
      </c>
      <c r="BL60" s="87">
        <v>627</v>
      </c>
      <c r="BM60" s="87">
        <v>660</v>
      </c>
      <c r="BN60" s="87">
        <v>814</v>
      </c>
      <c r="BO60" s="87">
        <v>795</v>
      </c>
      <c r="BP60" s="87">
        <v>769</v>
      </c>
      <c r="BQ60" s="87">
        <v>749</v>
      </c>
      <c r="BR60" s="87">
        <v>734</v>
      </c>
      <c r="BS60" s="87">
        <v>727</v>
      </c>
      <c r="BT60" s="87">
        <v>722</v>
      </c>
      <c r="BU60" s="87">
        <v>740</v>
      </c>
      <c r="BV60" s="87">
        <v>682</v>
      </c>
      <c r="BW60" s="87">
        <v>703</v>
      </c>
      <c r="BX60" s="87">
        <v>706</v>
      </c>
      <c r="BY60" s="87">
        <v>689</v>
      </c>
      <c r="BZ60" s="87">
        <v>668</v>
      </c>
      <c r="CA60" s="87">
        <v>649</v>
      </c>
      <c r="CB60" s="87">
        <v>3489</v>
      </c>
      <c r="CC60" s="87">
        <v>4092</v>
      </c>
      <c r="CD60" s="87">
        <v>3989</v>
      </c>
      <c r="CE60" s="87">
        <v>3577</v>
      </c>
      <c r="CF60" s="87">
        <v>3138</v>
      </c>
      <c r="CG60" s="87">
        <v>2741</v>
      </c>
      <c r="CH60" s="87">
        <v>2235</v>
      </c>
      <c r="CI60" s="87">
        <v>1825</v>
      </c>
      <c r="CJ60" s="87">
        <v>1397</v>
      </c>
      <c r="CK60" s="87">
        <v>1094</v>
      </c>
      <c r="CL60" s="87">
        <v>744</v>
      </c>
      <c r="CM60" s="87">
        <v>472</v>
      </c>
      <c r="CN60" s="87">
        <v>297</v>
      </c>
      <c r="CO60" s="87">
        <v>283</v>
      </c>
      <c r="CP60" s="87">
        <v>33</v>
      </c>
      <c r="CQ60" s="87">
        <v>248</v>
      </c>
      <c r="CR60" s="87">
        <v>309</v>
      </c>
      <c r="CS60" s="87">
        <v>628</v>
      </c>
      <c r="CT60" s="87">
        <v>1909</v>
      </c>
      <c r="CU60" s="83"/>
      <c r="CV60" s="83"/>
      <c r="CW60" s="98">
        <v>43404</v>
      </c>
      <c r="CX60" s="87">
        <v>560</v>
      </c>
      <c r="CY60" s="87">
        <v>539</v>
      </c>
      <c r="CZ60" s="87">
        <v>586</v>
      </c>
      <c r="DA60" s="87">
        <v>613</v>
      </c>
      <c r="DB60" s="87">
        <v>669</v>
      </c>
      <c r="DC60" s="87">
        <v>668</v>
      </c>
      <c r="DD60" s="87">
        <v>808</v>
      </c>
      <c r="DE60" s="87">
        <v>809</v>
      </c>
      <c r="DF60" s="87">
        <v>818</v>
      </c>
      <c r="DG60" s="87">
        <v>785</v>
      </c>
      <c r="DH60" s="87">
        <v>735</v>
      </c>
      <c r="DI60" s="87">
        <v>755</v>
      </c>
      <c r="DJ60" s="87">
        <v>772</v>
      </c>
      <c r="DK60" s="87">
        <v>764</v>
      </c>
      <c r="DL60" s="87">
        <v>710</v>
      </c>
      <c r="DM60" s="87">
        <v>713</v>
      </c>
      <c r="DN60" s="87">
        <v>725</v>
      </c>
      <c r="DO60" s="87">
        <v>703</v>
      </c>
      <c r="DP60" s="87">
        <v>691</v>
      </c>
      <c r="DQ60" s="87">
        <v>676</v>
      </c>
      <c r="DR60" s="87">
        <v>3571</v>
      </c>
      <c r="DS60" s="87">
        <v>4278</v>
      </c>
      <c r="DT60" s="87">
        <v>4154</v>
      </c>
      <c r="DU60" s="87">
        <v>3776</v>
      </c>
      <c r="DV60" s="87">
        <v>3172</v>
      </c>
      <c r="DW60" s="87">
        <v>2644</v>
      </c>
      <c r="DX60" s="87">
        <v>2114</v>
      </c>
      <c r="DY60" s="87">
        <v>1697</v>
      </c>
      <c r="DZ60" s="87">
        <v>1291</v>
      </c>
      <c r="EA60" s="87">
        <v>983</v>
      </c>
      <c r="EB60" s="87">
        <v>696</v>
      </c>
      <c r="EC60" s="87">
        <v>467</v>
      </c>
      <c r="ED60" s="87">
        <v>269</v>
      </c>
      <c r="EE60" s="87">
        <v>193</v>
      </c>
      <c r="EF60" s="87">
        <v>36</v>
      </c>
      <c r="EG60" s="87">
        <v>251</v>
      </c>
      <c r="EH60" s="87">
        <v>309</v>
      </c>
      <c r="EI60" s="87">
        <v>632</v>
      </c>
      <c r="EJ60" s="83"/>
      <c r="EK60" s="83"/>
      <c r="EL60" s="83"/>
      <c r="EM60" s="83"/>
      <c r="EN60" s="83"/>
      <c r="EO60" s="83"/>
      <c r="EP60" s="83"/>
      <c r="EQ60" s="83"/>
      <c r="ER60" s="83"/>
      <c r="ES60" s="83"/>
    </row>
    <row r="61" spans="1:149" s="46" customFormat="1" hidden="1" x14ac:dyDescent="0.25">
      <c r="A61" s="88">
        <v>50</v>
      </c>
      <c r="B61" s="147" t="s">
        <v>33</v>
      </c>
      <c r="C61" s="24" t="s">
        <v>33</v>
      </c>
      <c r="D61" s="59">
        <v>5929</v>
      </c>
      <c r="E61" s="50" t="s">
        <v>93</v>
      </c>
      <c r="F61" s="135" t="s">
        <v>49</v>
      </c>
      <c r="G61" s="79">
        <f t="shared" si="0"/>
        <v>54721</v>
      </c>
      <c r="H61" s="79">
        <f t="shared" si="1"/>
        <v>4138</v>
      </c>
      <c r="I61" s="79">
        <f t="shared" si="2"/>
        <v>25953</v>
      </c>
      <c r="J61" s="79">
        <f t="shared" si="3"/>
        <v>28768</v>
      </c>
      <c r="K61" s="174">
        <v>2116</v>
      </c>
      <c r="L61" s="175">
        <v>2022</v>
      </c>
      <c r="M61" s="174">
        <v>4467</v>
      </c>
      <c r="N61" s="174">
        <v>2248</v>
      </c>
      <c r="O61" s="174">
        <v>4837</v>
      </c>
      <c r="P61" s="174">
        <v>11141</v>
      </c>
      <c r="Q61" s="174">
        <v>3260</v>
      </c>
      <c r="R61" s="175">
        <v>4435</v>
      </c>
      <c r="S61" s="175">
        <v>2408</v>
      </c>
      <c r="T61" s="175">
        <v>5745</v>
      </c>
      <c r="U61" s="175">
        <v>12427</v>
      </c>
      <c r="V61" s="175">
        <v>3753</v>
      </c>
      <c r="W61" s="131"/>
      <c r="X61" s="174">
        <v>1734</v>
      </c>
      <c r="Y61" s="174">
        <v>2026</v>
      </c>
      <c r="Z61" s="174">
        <v>1743</v>
      </c>
      <c r="AA61" s="174">
        <v>1984</v>
      </c>
      <c r="AB61" s="174">
        <v>1907</v>
      </c>
      <c r="AC61" s="174">
        <v>2158</v>
      </c>
      <c r="AD61" s="174">
        <v>2308</v>
      </c>
      <c r="AE61" s="174">
        <v>2259</v>
      </c>
      <c r="AF61" s="174">
        <v>2027</v>
      </c>
      <c r="AG61" s="174">
        <v>1774</v>
      </c>
      <c r="AH61" s="174">
        <v>1465</v>
      </c>
      <c r="AI61" s="174">
        <v>1308</v>
      </c>
      <c r="AJ61" s="174">
        <v>1049</v>
      </c>
      <c r="AK61" s="174">
        <v>747</v>
      </c>
      <c r="AL61" s="174">
        <v>606</v>
      </c>
      <c r="AM61" s="174">
        <v>436</v>
      </c>
      <c r="AN61" s="174">
        <v>422</v>
      </c>
      <c r="AO61" s="176">
        <v>1648</v>
      </c>
      <c r="AP61" s="176">
        <v>2039</v>
      </c>
      <c r="AQ61" s="176">
        <v>1846</v>
      </c>
      <c r="AR61" s="176">
        <v>2134</v>
      </c>
      <c r="AS61" s="176">
        <v>2179</v>
      </c>
      <c r="AT61" s="176">
        <v>2742</v>
      </c>
      <c r="AU61" s="176">
        <v>2624</v>
      </c>
      <c r="AV61" s="176">
        <v>2276</v>
      </c>
      <c r="AW61" s="176">
        <v>2211</v>
      </c>
      <c r="AX61" s="176">
        <v>2013</v>
      </c>
      <c r="AY61" s="176">
        <v>1791</v>
      </c>
      <c r="AZ61" s="176">
        <v>1512</v>
      </c>
      <c r="BA61" s="176">
        <v>1180</v>
      </c>
      <c r="BB61" s="176">
        <v>907</v>
      </c>
      <c r="BC61" s="176">
        <v>702</v>
      </c>
      <c r="BD61" s="176">
        <v>435</v>
      </c>
      <c r="BE61" s="176">
        <v>529</v>
      </c>
      <c r="BF61" s="86"/>
      <c r="BG61" s="98">
        <v>26701</v>
      </c>
      <c r="BH61" s="87">
        <v>345</v>
      </c>
      <c r="BI61" s="87">
        <v>318</v>
      </c>
      <c r="BJ61" s="87">
        <v>352</v>
      </c>
      <c r="BK61" s="87">
        <v>368</v>
      </c>
      <c r="BL61" s="87">
        <v>389</v>
      </c>
      <c r="BM61" s="87">
        <v>409</v>
      </c>
      <c r="BN61" s="87">
        <v>505</v>
      </c>
      <c r="BO61" s="87">
        <v>493</v>
      </c>
      <c r="BP61" s="87">
        <v>477</v>
      </c>
      <c r="BQ61" s="87">
        <v>464</v>
      </c>
      <c r="BR61" s="87">
        <v>456</v>
      </c>
      <c r="BS61" s="87">
        <v>451</v>
      </c>
      <c r="BT61" s="87">
        <v>448</v>
      </c>
      <c r="BU61" s="87">
        <v>459</v>
      </c>
      <c r="BV61" s="87">
        <v>423</v>
      </c>
      <c r="BW61" s="87">
        <v>436</v>
      </c>
      <c r="BX61" s="87">
        <v>438</v>
      </c>
      <c r="BY61" s="87">
        <v>427</v>
      </c>
      <c r="BZ61" s="87">
        <v>415</v>
      </c>
      <c r="CA61" s="87">
        <v>403</v>
      </c>
      <c r="CB61" s="87">
        <v>2165</v>
      </c>
      <c r="CC61" s="87">
        <v>2539</v>
      </c>
      <c r="CD61" s="87">
        <v>2475</v>
      </c>
      <c r="CE61" s="87">
        <v>2219</v>
      </c>
      <c r="CF61" s="87">
        <v>1947</v>
      </c>
      <c r="CG61" s="87">
        <v>1701</v>
      </c>
      <c r="CH61" s="87">
        <v>1386</v>
      </c>
      <c r="CI61" s="87">
        <v>1133</v>
      </c>
      <c r="CJ61" s="87">
        <v>867</v>
      </c>
      <c r="CK61" s="87">
        <v>679</v>
      </c>
      <c r="CL61" s="87">
        <v>461</v>
      </c>
      <c r="CM61" s="87">
        <v>293</v>
      </c>
      <c r="CN61" s="87">
        <v>184</v>
      </c>
      <c r="CO61" s="87">
        <v>176</v>
      </c>
      <c r="CP61" s="87">
        <v>20</v>
      </c>
      <c r="CQ61" s="87">
        <v>154</v>
      </c>
      <c r="CR61" s="87">
        <v>192</v>
      </c>
      <c r="CS61" s="87">
        <v>389</v>
      </c>
      <c r="CT61" s="87">
        <v>1185</v>
      </c>
      <c r="CU61" s="83"/>
      <c r="CV61" s="83"/>
      <c r="CW61" s="98">
        <v>26928</v>
      </c>
      <c r="CX61" s="87">
        <v>348</v>
      </c>
      <c r="CY61" s="87">
        <v>335</v>
      </c>
      <c r="CZ61" s="87">
        <v>363</v>
      </c>
      <c r="DA61" s="87">
        <v>380</v>
      </c>
      <c r="DB61" s="87">
        <v>415</v>
      </c>
      <c r="DC61" s="87">
        <v>415</v>
      </c>
      <c r="DD61" s="87">
        <v>501</v>
      </c>
      <c r="DE61" s="87">
        <v>502</v>
      </c>
      <c r="DF61" s="87">
        <v>508</v>
      </c>
      <c r="DG61" s="87">
        <v>488</v>
      </c>
      <c r="DH61" s="87">
        <v>455</v>
      </c>
      <c r="DI61" s="87">
        <v>468</v>
      </c>
      <c r="DJ61" s="87">
        <v>479</v>
      </c>
      <c r="DK61" s="87">
        <v>474</v>
      </c>
      <c r="DL61" s="87">
        <v>440</v>
      </c>
      <c r="DM61" s="87">
        <v>443</v>
      </c>
      <c r="DN61" s="87">
        <v>450</v>
      </c>
      <c r="DO61" s="87">
        <v>436</v>
      </c>
      <c r="DP61" s="87">
        <v>428</v>
      </c>
      <c r="DQ61" s="87">
        <v>419</v>
      </c>
      <c r="DR61" s="87">
        <v>2216</v>
      </c>
      <c r="DS61" s="87">
        <v>2654</v>
      </c>
      <c r="DT61" s="87">
        <v>2577</v>
      </c>
      <c r="DU61" s="87">
        <v>2343</v>
      </c>
      <c r="DV61" s="87">
        <v>1968</v>
      </c>
      <c r="DW61" s="87">
        <v>1640</v>
      </c>
      <c r="DX61" s="87">
        <v>1313</v>
      </c>
      <c r="DY61" s="87">
        <v>1052</v>
      </c>
      <c r="DZ61" s="87">
        <v>800</v>
      </c>
      <c r="EA61" s="87">
        <v>610</v>
      </c>
      <c r="EB61" s="87">
        <v>432</v>
      </c>
      <c r="EC61" s="87">
        <v>290</v>
      </c>
      <c r="ED61" s="87">
        <v>167</v>
      </c>
      <c r="EE61" s="87">
        <v>119</v>
      </c>
      <c r="EF61" s="87">
        <v>23</v>
      </c>
      <c r="EG61" s="87">
        <v>156</v>
      </c>
      <c r="EH61" s="87">
        <v>191</v>
      </c>
      <c r="EI61" s="87">
        <v>393</v>
      </c>
      <c r="EJ61" s="83"/>
      <c r="EK61" s="83"/>
      <c r="EL61" s="83"/>
      <c r="EM61" s="83"/>
      <c r="EN61" s="83"/>
      <c r="EO61" s="83"/>
      <c r="EP61" s="83"/>
      <c r="EQ61" s="83"/>
      <c r="ER61" s="83"/>
      <c r="ES61" s="83"/>
    </row>
    <row r="62" spans="1:149" s="46" customFormat="1" hidden="1" x14ac:dyDescent="0.25">
      <c r="A62" s="88">
        <v>51</v>
      </c>
      <c r="B62" s="147" t="s">
        <v>33</v>
      </c>
      <c r="C62" s="24" t="s">
        <v>33</v>
      </c>
      <c r="D62" s="59">
        <v>29167</v>
      </c>
      <c r="E62" s="54" t="s">
        <v>94</v>
      </c>
      <c r="F62" s="135"/>
      <c r="G62" s="79">
        <f t="shared" si="0"/>
        <v>0</v>
      </c>
      <c r="H62" s="79">
        <f t="shared" si="1"/>
        <v>0</v>
      </c>
      <c r="I62" s="79">
        <f t="shared" si="2"/>
        <v>0</v>
      </c>
      <c r="J62" s="79">
        <f t="shared" si="3"/>
        <v>0</v>
      </c>
      <c r="K62" s="174">
        <v>0</v>
      </c>
      <c r="L62" s="175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0</v>
      </c>
      <c r="W62" s="93"/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6">
        <v>0</v>
      </c>
      <c r="AP62" s="176">
        <v>0</v>
      </c>
      <c r="AQ62" s="176">
        <v>0</v>
      </c>
      <c r="AR62" s="176">
        <v>0</v>
      </c>
      <c r="AS62" s="176">
        <v>0</v>
      </c>
      <c r="AT62" s="176">
        <v>0</v>
      </c>
      <c r="AU62" s="176">
        <v>0</v>
      </c>
      <c r="AV62" s="176">
        <v>0</v>
      </c>
      <c r="AW62" s="176">
        <v>0</v>
      </c>
      <c r="AX62" s="176">
        <v>0</v>
      </c>
      <c r="AY62" s="176">
        <v>0</v>
      </c>
      <c r="AZ62" s="176">
        <v>0</v>
      </c>
      <c r="BA62" s="176">
        <v>0</v>
      </c>
      <c r="BB62" s="176">
        <v>0</v>
      </c>
      <c r="BC62" s="176">
        <v>0</v>
      </c>
      <c r="BD62" s="176">
        <v>0</v>
      </c>
      <c r="BE62" s="176">
        <v>0</v>
      </c>
      <c r="BF62" s="86"/>
      <c r="BG62" s="98">
        <v>0</v>
      </c>
      <c r="BH62" s="87">
        <v>0</v>
      </c>
      <c r="BI62" s="87">
        <v>0</v>
      </c>
      <c r="BJ62" s="87">
        <v>0</v>
      </c>
      <c r="BK62" s="87">
        <v>0</v>
      </c>
      <c r="BL62" s="87">
        <v>0</v>
      </c>
      <c r="BM62" s="87">
        <v>0</v>
      </c>
      <c r="BN62" s="87">
        <v>0</v>
      </c>
      <c r="BO62" s="87">
        <v>0</v>
      </c>
      <c r="BP62" s="87">
        <v>0</v>
      </c>
      <c r="BQ62" s="87">
        <v>0</v>
      </c>
      <c r="BR62" s="87">
        <v>0</v>
      </c>
      <c r="BS62" s="87">
        <v>0</v>
      </c>
      <c r="BT62" s="87">
        <v>0</v>
      </c>
      <c r="BU62" s="87">
        <v>0</v>
      </c>
      <c r="BV62" s="87">
        <v>0</v>
      </c>
      <c r="BW62" s="87">
        <v>0</v>
      </c>
      <c r="BX62" s="87">
        <v>0</v>
      </c>
      <c r="BY62" s="87">
        <v>0</v>
      </c>
      <c r="BZ62" s="87">
        <v>0</v>
      </c>
      <c r="CA62" s="87">
        <v>0</v>
      </c>
      <c r="CB62" s="87">
        <v>0</v>
      </c>
      <c r="CC62" s="87">
        <v>0</v>
      </c>
      <c r="CD62" s="87">
        <v>0</v>
      </c>
      <c r="CE62" s="87">
        <v>0</v>
      </c>
      <c r="CF62" s="87">
        <v>0</v>
      </c>
      <c r="CG62" s="87">
        <v>0</v>
      </c>
      <c r="CH62" s="87">
        <v>0</v>
      </c>
      <c r="CI62" s="87">
        <v>0</v>
      </c>
      <c r="CJ62" s="87">
        <v>0</v>
      </c>
      <c r="CK62" s="87">
        <v>0</v>
      </c>
      <c r="CL62" s="87">
        <v>0</v>
      </c>
      <c r="CM62" s="87">
        <v>0</v>
      </c>
      <c r="CN62" s="87">
        <v>0</v>
      </c>
      <c r="CO62" s="87">
        <v>0</v>
      </c>
      <c r="CP62" s="87">
        <v>0</v>
      </c>
      <c r="CQ62" s="87">
        <v>0</v>
      </c>
      <c r="CR62" s="87">
        <v>0</v>
      </c>
      <c r="CS62" s="87">
        <v>0</v>
      </c>
      <c r="CT62" s="87">
        <v>0</v>
      </c>
      <c r="CU62" s="83"/>
      <c r="CV62" s="83"/>
      <c r="CW62" s="98">
        <v>0</v>
      </c>
      <c r="CX62" s="87">
        <v>0</v>
      </c>
      <c r="CY62" s="87">
        <v>0</v>
      </c>
      <c r="CZ62" s="87">
        <v>0</v>
      </c>
      <c r="DA62" s="87">
        <v>0</v>
      </c>
      <c r="DB62" s="87">
        <v>0</v>
      </c>
      <c r="DC62" s="87">
        <v>0</v>
      </c>
      <c r="DD62" s="87">
        <v>0</v>
      </c>
      <c r="DE62" s="87">
        <v>0</v>
      </c>
      <c r="DF62" s="87">
        <v>0</v>
      </c>
      <c r="DG62" s="87">
        <v>0</v>
      </c>
      <c r="DH62" s="87">
        <v>0</v>
      </c>
      <c r="DI62" s="87">
        <v>0</v>
      </c>
      <c r="DJ62" s="87">
        <v>0</v>
      </c>
      <c r="DK62" s="87">
        <v>0</v>
      </c>
      <c r="DL62" s="87">
        <v>0</v>
      </c>
      <c r="DM62" s="87">
        <v>0</v>
      </c>
      <c r="DN62" s="87">
        <v>0</v>
      </c>
      <c r="DO62" s="87">
        <v>0</v>
      </c>
      <c r="DP62" s="87">
        <v>0</v>
      </c>
      <c r="DQ62" s="87">
        <v>0</v>
      </c>
      <c r="DR62" s="87">
        <v>0</v>
      </c>
      <c r="DS62" s="87">
        <v>0</v>
      </c>
      <c r="DT62" s="87">
        <v>0</v>
      </c>
      <c r="DU62" s="87">
        <v>0</v>
      </c>
      <c r="DV62" s="87">
        <v>0</v>
      </c>
      <c r="DW62" s="87">
        <v>0</v>
      </c>
      <c r="DX62" s="87">
        <v>0</v>
      </c>
      <c r="DY62" s="87">
        <v>0</v>
      </c>
      <c r="DZ62" s="87">
        <v>0</v>
      </c>
      <c r="EA62" s="87">
        <v>0</v>
      </c>
      <c r="EB62" s="87">
        <v>0</v>
      </c>
      <c r="EC62" s="87">
        <v>0</v>
      </c>
      <c r="ED62" s="87">
        <v>0</v>
      </c>
      <c r="EE62" s="87">
        <v>0</v>
      </c>
      <c r="EF62" s="87">
        <v>0</v>
      </c>
      <c r="EG62" s="87">
        <v>0</v>
      </c>
      <c r="EH62" s="87">
        <v>0</v>
      </c>
      <c r="EI62" s="87">
        <v>0</v>
      </c>
      <c r="EJ62" s="83"/>
      <c r="EK62" s="83"/>
      <c r="EL62" s="83"/>
      <c r="EM62" s="83"/>
      <c r="EN62" s="83"/>
      <c r="EO62" s="83"/>
      <c r="EP62" s="83"/>
      <c r="EQ62" s="83"/>
      <c r="ER62" s="83"/>
      <c r="ES62" s="83"/>
    </row>
    <row r="63" spans="1:149" s="46" customFormat="1" hidden="1" x14ac:dyDescent="0.25">
      <c r="A63" s="88">
        <v>52</v>
      </c>
      <c r="B63" s="147" t="s">
        <v>33</v>
      </c>
      <c r="C63" s="24" t="s">
        <v>33</v>
      </c>
      <c r="D63" s="59">
        <v>6849</v>
      </c>
      <c r="E63" s="50" t="s">
        <v>95</v>
      </c>
      <c r="F63" s="135" t="s">
        <v>54</v>
      </c>
      <c r="G63" s="79">
        <f t="shared" si="0"/>
        <v>18286</v>
      </c>
      <c r="H63" s="79">
        <f t="shared" si="1"/>
        <v>1383</v>
      </c>
      <c r="I63" s="79">
        <f t="shared" si="2"/>
        <v>8671</v>
      </c>
      <c r="J63" s="79">
        <f t="shared" si="3"/>
        <v>9615</v>
      </c>
      <c r="K63" s="174">
        <v>708</v>
      </c>
      <c r="L63" s="175">
        <v>675</v>
      </c>
      <c r="M63" s="174">
        <v>1494</v>
      </c>
      <c r="N63" s="174">
        <v>750</v>
      </c>
      <c r="O63" s="174">
        <v>1616</v>
      </c>
      <c r="P63" s="174">
        <v>3721</v>
      </c>
      <c r="Q63" s="174">
        <v>1090</v>
      </c>
      <c r="R63" s="175">
        <v>1481</v>
      </c>
      <c r="S63" s="175">
        <v>806</v>
      </c>
      <c r="T63" s="175">
        <v>1920</v>
      </c>
      <c r="U63" s="175">
        <v>4154</v>
      </c>
      <c r="V63" s="175">
        <v>1254</v>
      </c>
      <c r="W63" s="131"/>
      <c r="X63" s="174">
        <v>580</v>
      </c>
      <c r="Y63" s="174">
        <v>678</v>
      </c>
      <c r="Z63" s="174">
        <v>581</v>
      </c>
      <c r="AA63" s="174">
        <v>662</v>
      </c>
      <c r="AB63" s="174">
        <v>638</v>
      </c>
      <c r="AC63" s="174">
        <v>721</v>
      </c>
      <c r="AD63" s="174">
        <v>771</v>
      </c>
      <c r="AE63" s="174">
        <v>754</v>
      </c>
      <c r="AF63" s="174">
        <v>677</v>
      </c>
      <c r="AG63" s="174">
        <v>593</v>
      </c>
      <c r="AH63" s="174">
        <v>489</v>
      </c>
      <c r="AI63" s="174">
        <v>437</v>
      </c>
      <c r="AJ63" s="174">
        <v>351</v>
      </c>
      <c r="AK63" s="174">
        <v>250</v>
      </c>
      <c r="AL63" s="174">
        <v>202</v>
      </c>
      <c r="AM63" s="174">
        <v>146</v>
      </c>
      <c r="AN63" s="174">
        <v>141</v>
      </c>
      <c r="AO63" s="176">
        <v>550</v>
      </c>
      <c r="AP63" s="176">
        <v>681</v>
      </c>
      <c r="AQ63" s="176">
        <v>618</v>
      </c>
      <c r="AR63" s="176">
        <v>714</v>
      </c>
      <c r="AS63" s="176">
        <v>728</v>
      </c>
      <c r="AT63" s="176">
        <v>916</v>
      </c>
      <c r="AU63" s="176">
        <v>877</v>
      </c>
      <c r="AV63" s="176">
        <v>761</v>
      </c>
      <c r="AW63" s="176">
        <v>739</v>
      </c>
      <c r="AX63" s="176">
        <v>673</v>
      </c>
      <c r="AY63" s="176">
        <v>599</v>
      </c>
      <c r="AZ63" s="176">
        <v>505</v>
      </c>
      <c r="BA63" s="176">
        <v>394</v>
      </c>
      <c r="BB63" s="176">
        <v>303</v>
      </c>
      <c r="BC63" s="176">
        <v>235</v>
      </c>
      <c r="BD63" s="176">
        <v>145</v>
      </c>
      <c r="BE63" s="176">
        <v>177</v>
      </c>
      <c r="BF63" s="86"/>
      <c r="BG63" s="98">
        <v>8923</v>
      </c>
      <c r="BH63" s="87">
        <v>115</v>
      </c>
      <c r="BI63" s="87">
        <v>106</v>
      </c>
      <c r="BJ63" s="87">
        <v>118</v>
      </c>
      <c r="BK63" s="87">
        <v>123</v>
      </c>
      <c r="BL63" s="87">
        <v>130</v>
      </c>
      <c r="BM63" s="87">
        <v>137</v>
      </c>
      <c r="BN63" s="87">
        <v>169</v>
      </c>
      <c r="BO63" s="87">
        <v>165</v>
      </c>
      <c r="BP63" s="87">
        <v>159</v>
      </c>
      <c r="BQ63" s="87">
        <v>155</v>
      </c>
      <c r="BR63" s="87">
        <v>152</v>
      </c>
      <c r="BS63" s="87">
        <v>151</v>
      </c>
      <c r="BT63" s="87">
        <v>150</v>
      </c>
      <c r="BU63" s="87">
        <v>153</v>
      </c>
      <c r="BV63" s="87">
        <v>141</v>
      </c>
      <c r="BW63" s="87">
        <v>146</v>
      </c>
      <c r="BX63" s="87">
        <v>146</v>
      </c>
      <c r="BY63" s="87">
        <v>143</v>
      </c>
      <c r="BZ63" s="87">
        <v>139</v>
      </c>
      <c r="CA63" s="87">
        <v>135</v>
      </c>
      <c r="CB63" s="87">
        <v>723</v>
      </c>
      <c r="CC63" s="87">
        <v>848</v>
      </c>
      <c r="CD63" s="87">
        <v>827</v>
      </c>
      <c r="CE63" s="87">
        <v>742</v>
      </c>
      <c r="CF63" s="87">
        <v>651</v>
      </c>
      <c r="CG63" s="87">
        <v>568</v>
      </c>
      <c r="CH63" s="87">
        <v>463</v>
      </c>
      <c r="CI63" s="87">
        <v>378</v>
      </c>
      <c r="CJ63" s="87">
        <v>290</v>
      </c>
      <c r="CK63" s="87">
        <v>227</v>
      </c>
      <c r="CL63" s="87">
        <v>154</v>
      </c>
      <c r="CM63" s="87">
        <v>98</v>
      </c>
      <c r="CN63" s="87">
        <v>62</v>
      </c>
      <c r="CO63" s="87">
        <v>59</v>
      </c>
      <c r="CP63" s="87">
        <v>7</v>
      </c>
      <c r="CQ63" s="87">
        <v>51</v>
      </c>
      <c r="CR63" s="87">
        <v>64</v>
      </c>
      <c r="CS63" s="87">
        <v>130</v>
      </c>
      <c r="CT63" s="87">
        <v>396</v>
      </c>
      <c r="CU63" s="83"/>
      <c r="CV63" s="83"/>
      <c r="CW63" s="98">
        <v>9003</v>
      </c>
      <c r="CX63" s="87">
        <v>117</v>
      </c>
      <c r="CY63" s="87">
        <v>112</v>
      </c>
      <c r="CZ63" s="87">
        <v>121</v>
      </c>
      <c r="DA63" s="87">
        <v>127</v>
      </c>
      <c r="DB63" s="87">
        <v>139</v>
      </c>
      <c r="DC63" s="87">
        <v>138</v>
      </c>
      <c r="DD63" s="87">
        <v>167</v>
      </c>
      <c r="DE63" s="87">
        <v>168</v>
      </c>
      <c r="DF63" s="87">
        <v>170</v>
      </c>
      <c r="DG63" s="87">
        <v>163</v>
      </c>
      <c r="DH63" s="87">
        <v>153</v>
      </c>
      <c r="DI63" s="87">
        <v>156</v>
      </c>
      <c r="DJ63" s="87">
        <v>160</v>
      </c>
      <c r="DK63" s="87">
        <v>159</v>
      </c>
      <c r="DL63" s="87">
        <v>148</v>
      </c>
      <c r="DM63" s="87">
        <v>148</v>
      </c>
      <c r="DN63" s="87">
        <v>151</v>
      </c>
      <c r="DO63" s="87">
        <v>146</v>
      </c>
      <c r="DP63" s="87">
        <v>143</v>
      </c>
      <c r="DQ63" s="87">
        <v>140</v>
      </c>
      <c r="DR63" s="87">
        <v>741</v>
      </c>
      <c r="DS63" s="87">
        <v>887</v>
      </c>
      <c r="DT63" s="87">
        <v>861</v>
      </c>
      <c r="DU63" s="87">
        <v>783</v>
      </c>
      <c r="DV63" s="87">
        <v>657</v>
      </c>
      <c r="DW63" s="87">
        <v>549</v>
      </c>
      <c r="DX63" s="87">
        <v>439</v>
      </c>
      <c r="DY63" s="87">
        <v>352</v>
      </c>
      <c r="DZ63" s="87">
        <v>267</v>
      </c>
      <c r="EA63" s="87">
        <v>204</v>
      </c>
      <c r="EB63" s="87">
        <v>145</v>
      </c>
      <c r="EC63" s="87">
        <v>97</v>
      </c>
      <c r="ED63" s="87">
        <v>55</v>
      </c>
      <c r="EE63" s="87">
        <v>40</v>
      </c>
      <c r="EF63" s="87">
        <v>7</v>
      </c>
      <c r="EG63" s="87">
        <v>53</v>
      </c>
      <c r="EH63" s="87">
        <v>64</v>
      </c>
      <c r="EI63" s="87">
        <v>131</v>
      </c>
      <c r="EJ63" s="83"/>
      <c r="EK63" s="83"/>
      <c r="EL63" s="83"/>
      <c r="EM63" s="83"/>
      <c r="EN63" s="83"/>
      <c r="EO63" s="83"/>
      <c r="EP63" s="83"/>
      <c r="EQ63" s="83"/>
      <c r="ER63" s="83"/>
      <c r="ES63" s="83"/>
    </row>
    <row r="64" spans="1:149" s="46" customFormat="1" ht="15.75" hidden="1" thickBot="1" x14ac:dyDescent="0.3">
      <c r="A64" s="84">
        <v>53</v>
      </c>
      <c r="B64" s="147" t="s">
        <v>33</v>
      </c>
      <c r="C64" s="24" t="s">
        <v>33</v>
      </c>
      <c r="D64" s="59">
        <v>5933</v>
      </c>
      <c r="E64" s="50" t="s">
        <v>96</v>
      </c>
      <c r="F64" s="135" t="s">
        <v>49</v>
      </c>
      <c r="G64" s="79">
        <f t="shared" si="0"/>
        <v>39219</v>
      </c>
      <c r="H64" s="79">
        <f t="shared" si="1"/>
        <v>2966</v>
      </c>
      <c r="I64" s="79">
        <f t="shared" si="2"/>
        <v>18601</v>
      </c>
      <c r="J64" s="79">
        <f t="shared" si="3"/>
        <v>20618</v>
      </c>
      <c r="K64" s="174">
        <v>1518</v>
      </c>
      <c r="L64" s="175">
        <v>1448</v>
      </c>
      <c r="M64" s="174">
        <v>3204</v>
      </c>
      <c r="N64" s="174">
        <v>1610</v>
      </c>
      <c r="O64" s="174">
        <v>3468</v>
      </c>
      <c r="P64" s="174">
        <v>7983</v>
      </c>
      <c r="Q64" s="174">
        <v>2336</v>
      </c>
      <c r="R64" s="175">
        <v>3177</v>
      </c>
      <c r="S64" s="175">
        <v>1727</v>
      </c>
      <c r="T64" s="175">
        <v>4117</v>
      </c>
      <c r="U64" s="175">
        <v>8907</v>
      </c>
      <c r="V64" s="175">
        <v>2690</v>
      </c>
      <c r="W64" s="131"/>
      <c r="X64" s="174">
        <v>1244</v>
      </c>
      <c r="Y64" s="174">
        <v>1454</v>
      </c>
      <c r="Z64" s="174">
        <v>1249</v>
      </c>
      <c r="AA64" s="174">
        <v>1421</v>
      </c>
      <c r="AB64" s="174">
        <v>1368</v>
      </c>
      <c r="AC64" s="174">
        <v>1546</v>
      </c>
      <c r="AD64" s="174">
        <v>1655</v>
      </c>
      <c r="AE64" s="174">
        <v>1619</v>
      </c>
      <c r="AF64" s="174">
        <v>1452</v>
      </c>
      <c r="AG64" s="174">
        <v>1271</v>
      </c>
      <c r="AH64" s="174">
        <v>1049</v>
      </c>
      <c r="AI64" s="174">
        <v>937</v>
      </c>
      <c r="AJ64" s="174">
        <v>752</v>
      </c>
      <c r="AK64" s="174">
        <v>535</v>
      </c>
      <c r="AL64" s="174">
        <v>435</v>
      </c>
      <c r="AM64" s="174">
        <v>312</v>
      </c>
      <c r="AN64" s="174">
        <v>302</v>
      </c>
      <c r="AO64" s="176">
        <v>1180</v>
      </c>
      <c r="AP64" s="176">
        <v>1460</v>
      </c>
      <c r="AQ64" s="176">
        <v>1324</v>
      </c>
      <c r="AR64" s="176">
        <v>1530</v>
      </c>
      <c r="AS64" s="176">
        <v>1561</v>
      </c>
      <c r="AT64" s="176">
        <v>1966</v>
      </c>
      <c r="AU64" s="176">
        <v>1880</v>
      </c>
      <c r="AV64" s="176">
        <v>1631</v>
      </c>
      <c r="AW64" s="176">
        <v>1585</v>
      </c>
      <c r="AX64" s="176">
        <v>1443</v>
      </c>
      <c r="AY64" s="176">
        <v>1284</v>
      </c>
      <c r="AZ64" s="176">
        <v>1084</v>
      </c>
      <c r="BA64" s="176">
        <v>846</v>
      </c>
      <c r="BB64" s="176">
        <v>650</v>
      </c>
      <c r="BC64" s="176">
        <v>503</v>
      </c>
      <c r="BD64" s="176">
        <v>312</v>
      </c>
      <c r="BE64" s="176">
        <v>379</v>
      </c>
      <c r="BF64" s="86"/>
      <c r="BG64" s="98">
        <v>19138</v>
      </c>
      <c r="BH64" s="87">
        <v>247</v>
      </c>
      <c r="BI64" s="87">
        <v>228</v>
      </c>
      <c r="BJ64" s="87">
        <v>252</v>
      </c>
      <c r="BK64" s="87">
        <v>264</v>
      </c>
      <c r="BL64" s="87">
        <v>279</v>
      </c>
      <c r="BM64" s="87">
        <v>293</v>
      </c>
      <c r="BN64" s="87">
        <v>362</v>
      </c>
      <c r="BO64" s="87">
        <v>353</v>
      </c>
      <c r="BP64" s="87">
        <v>342</v>
      </c>
      <c r="BQ64" s="87">
        <v>333</v>
      </c>
      <c r="BR64" s="87">
        <v>327</v>
      </c>
      <c r="BS64" s="87">
        <v>323</v>
      </c>
      <c r="BT64" s="87">
        <v>321</v>
      </c>
      <c r="BU64" s="87">
        <v>329</v>
      </c>
      <c r="BV64" s="87">
        <v>303</v>
      </c>
      <c r="BW64" s="87">
        <v>313</v>
      </c>
      <c r="BX64" s="87">
        <v>314</v>
      </c>
      <c r="BY64" s="87">
        <v>306</v>
      </c>
      <c r="BZ64" s="87">
        <v>297</v>
      </c>
      <c r="CA64" s="87">
        <v>289</v>
      </c>
      <c r="CB64" s="87">
        <v>1552</v>
      </c>
      <c r="CC64" s="87">
        <v>1819</v>
      </c>
      <c r="CD64" s="87">
        <v>1774</v>
      </c>
      <c r="CE64" s="87">
        <v>1590</v>
      </c>
      <c r="CF64" s="87">
        <v>1396</v>
      </c>
      <c r="CG64" s="87">
        <v>1219</v>
      </c>
      <c r="CH64" s="87">
        <v>994</v>
      </c>
      <c r="CI64" s="87">
        <v>812</v>
      </c>
      <c r="CJ64" s="87">
        <v>621</v>
      </c>
      <c r="CK64" s="87">
        <v>487</v>
      </c>
      <c r="CL64" s="87">
        <v>331</v>
      </c>
      <c r="CM64" s="87">
        <v>210</v>
      </c>
      <c r="CN64" s="87">
        <v>132</v>
      </c>
      <c r="CO64" s="87">
        <v>126</v>
      </c>
      <c r="CP64" s="87">
        <v>15</v>
      </c>
      <c r="CQ64" s="87">
        <v>110</v>
      </c>
      <c r="CR64" s="87">
        <v>137</v>
      </c>
      <c r="CS64" s="87">
        <v>279</v>
      </c>
      <c r="CT64" s="87">
        <v>849</v>
      </c>
      <c r="CU64" s="83"/>
      <c r="CV64" s="83"/>
      <c r="CW64" s="98">
        <v>19302</v>
      </c>
      <c r="CX64" s="87">
        <v>250</v>
      </c>
      <c r="CY64" s="87">
        <v>240</v>
      </c>
      <c r="CZ64" s="87">
        <v>261</v>
      </c>
      <c r="DA64" s="87">
        <v>272</v>
      </c>
      <c r="DB64" s="87">
        <v>297</v>
      </c>
      <c r="DC64" s="87">
        <v>298</v>
      </c>
      <c r="DD64" s="87">
        <v>359</v>
      </c>
      <c r="DE64" s="87">
        <v>360</v>
      </c>
      <c r="DF64" s="87">
        <v>364</v>
      </c>
      <c r="DG64" s="87">
        <v>349</v>
      </c>
      <c r="DH64" s="87">
        <v>326</v>
      </c>
      <c r="DI64" s="87">
        <v>336</v>
      </c>
      <c r="DJ64" s="87">
        <v>343</v>
      </c>
      <c r="DK64" s="87">
        <v>340</v>
      </c>
      <c r="DL64" s="87">
        <v>316</v>
      </c>
      <c r="DM64" s="87">
        <v>317</v>
      </c>
      <c r="DN64" s="87">
        <v>322</v>
      </c>
      <c r="DO64" s="87">
        <v>313</v>
      </c>
      <c r="DP64" s="87">
        <v>307</v>
      </c>
      <c r="DQ64" s="87">
        <v>300</v>
      </c>
      <c r="DR64" s="87">
        <v>1588</v>
      </c>
      <c r="DS64" s="87">
        <v>1903</v>
      </c>
      <c r="DT64" s="87">
        <v>1847</v>
      </c>
      <c r="DU64" s="87">
        <v>1680</v>
      </c>
      <c r="DV64" s="87">
        <v>1410</v>
      </c>
      <c r="DW64" s="87">
        <v>1176</v>
      </c>
      <c r="DX64" s="87">
        <v>940</v>
      </c>
      <c r="DY64" s="87">
        <v>754</v>
      </c>
      <c r="DZ64" s="87">
        <v>574</v>
      </c>
      <c r="EA64" s="87">
        <v>437</v>
      </c>
      <c r="EB64" s="87">
        <v>309</v>
      </c>
      <c r="EC64" s="87">
        <v>208</v>
      </c>
      <c r="ED64" s="87">
        <v>120</v>
      </c>
      <c r="EE64" s="87">
        <v>86</v>
      </c>
      <c r="EF64" s="87">
        <v>16</v>
      </c>
      <c r="EG64" s="87">
        <v>112</v>
      </c>
      <c r="EH64" s="87">
        <v>138</v>
      </c>
      <c r="EI64" s="87">
        <v>281</v>
      </c>
      <c r="EJ64" s="83"/>
      <c r="EK64" s="83"/>
      <c r="EL64" s="83"/>
      <c r="EM64" s="83"/>
      <c r="EN64" s="83"/>
      <c r="EO64" s="83"/>
      <c r="EP64" s="83"/>
      <c r="EQ64" s="83"/>
      <c r="ER64" s="83"/>
      <c r="ES64" s="83"/>
    </row>
    <row r="65" spans="1:149" s="46" customFormat="1" ht="15.75" hidden="1" thickBot="1" x14ac:dyDescent="0.3">
      <c r="A65" s="88">
        <v>54</v>
      </c>
      <c r="B65" s="131" t="s">
        <v>30</v>
      </c>
      <c r="C65" s="1" t="s">
        <v>30</v>
      </c>
      <c r="D65" s="2" t="s">
        <v>31</v>
      </c>
      <c r="E65" s="5" t="s">
        <v>97</v>
      </c>
      <c r="F65" s="132"/>
      <c r="G65" s="79">
        <f t="shared" si="0"/>
        <v>215688</v>
      </c>
      <c r="H65" s="79">
        <f t="shared" si="1"/>
        <v>12170</v>
      </c>
      <c r="I65" s="79">
        <f t="shared" si="2"/>
        <v>106185</v>
      </c>
      <c r="J65" s="79">
        <f t="shared" si="3"/>
        <v>109503</v>
      </c>
      <c r="K65" s="37">
        <v>6146</v>
      </c>
      <c r="L65" s="37">
        <v>6024</v>
      </c>
      <c r="M65" s="37">
        <v>13884</v>
      </c>
      <c r="N65" s="37">
        <v>8074</v>
      </c>
      <c r="O65" s="37">
        <v>16882</v>
      </c>
      <c r="P65" s="37">
        <v>45433</v>
      </c>
      <c r="Q65" s="37">
        <v>21912</v>
      </c>
      <c r="R65" s="37">
        <v>12634</v>
      </c>
      <c r="S65" s="37">
        <v>7256</v>
      </c>
      <c r="T65" s="37">
        <v>17634</v>
      </c>
      <c r="U65" s="37">
        <v>48155</v>
      </c>
      <c r="V65" s="37">
        <v>23824</v>
      </c>
      <c r="W65" s="131"/>
      <c r="X65" s="37">
        <v>4921</v>
      </c>
      <c r="Y65" s="37">
        <v>6540</v>
      </c>
      <c r="Z65" s="37">
        <v>6156</v>
      </c>
      <c r="AA65" s="37">
        <v>7190</v>
      </c>
      <c r="AB65" s="37">
        <v>7004</v>
      </c>
      <c r="AC65" s="37">
        <v>7029</v>
      </c>
      <c r="AD65" s="37">
        <v>7715</v>
      </c>
      <c r="AE65" s="37">
        <v>7972</v>
      </c>
      <c r="AF65" s="37">
        <v>8261</v>
      </c>
      <c r="AG65" s="37">
        <v>8067</v>
      </c>
      <c r="AH65" s="37">
        <v>7086</v>
      </c>
      <c r="AI65" s="37">
        <v>6332</v>
      </c>
      <c r="AJ65" s="37">
        <v>5713</v>
      </c>
      <c r="AK65" s="37">
        <v>4689</v>
      </c>
      <c r="AL65" s="37">
        <v>4374</v>
      </c>
      <c r="AM65" s="37">
        <v>3464</v>
      </c>
      <c r="AN65" s="37">
        <v>3672</v>
      </c>
      <c r="AO65" s="6">
        <v>4749</v>
      </c>
      <c r="AP65" s="6">
        <v>5741</v>
      </c>
      <c r="AQ65" s="6">
        <v>5440</v>
      </c>
      <c r="AR65" s="6">
        <v>6479</v>
      </c>
      <c r="AS65" s="6">
        <v>6893</v>
      </c>
      <c r="AT65" s="6">
        <v>8222</v>
      </c>
      <c r="AU65" s="6">
        <v>8474</v>
      </c>
      <c r="AV65" s="6">
        <v>7836</v>
      </c>
      <c r="AW65" s="6">
        <v>8604</v>
      </c>
      <c r="AX65" s="6">
        <v>8572</v>
      </c>
      <c r="AY65" s="6">
        <v>7874</v>
      </c>
      <c r="AZ65" s="6">
        <v>6795</v>
      </c>
      <c r="BA65" s="6">
        <v>6017</v>
      </c>
      <c r="BB65" s="6">
        <v>5377</v>
      </c>
      <c r="BC65" s="6">
        <v>4835</v>
      </c>
      <c r="BD65" s="6">
        <v>3359</v>
      </c>
      <c r="BE65" s="6">
        <v>4236</v>
      </c>
      <c r="BF65" s="86"/>
      <c r="BG65" s="82">
        <v>109945</v>
      </c>
      <c r="BH65" s="82">
        <v>947</v>
      </c>
      <c r="BI65" s="82">
        <v>821</v>
      </c>
      <c r="BJ65" s="82">
        <v>1073</v>
      </c>
      <c r="BK65" s="82">
        <v>1252</v>
      </c>
      <c r="BL65" s="82">
        <v>1321</v>
      </c>
      <c r="BM65" s="82">
        <v>1370</v>
      </c>
      <c r="BN65" s="82">
        <v>1469</v>
      </c>
      <c r="BO65" s="82">
        <v>1523</v>
      </c>
      <c r="BP65" s="82">
        <v>1415</v>
      </c>
      <c r="BQ65" s="82">
        <v>1474</v>
      </c>
      <c r="BR65" s="82">
        <v>1409</v>
      </c>
      <c r="BS65" s="82">
        <v>1493</v>
      </c>
      <c r="BT65" s="82">
        <v>1556</v>
      </c>
      <c r="BU65" s="82">
        <v>1517</v>
      </c>
      <c r="BV65" s="82">
        <v>1403</v>
      </c>
      <c r="BW65" s="82">
        <v>1444</v>
      </c>
      <c r="BX65" s="82">
        <v>1490</v>
      </c>
      <c r="BY65" s="82">
        <v>1475</v>
      </c>
      <c r="BZ65" s="82">
        <v>1436</v>
      </c>
      <c r="CA65" s="82">
        <v>1370</v>
      </c>
      <c r="CB65" s="82">
        <v>7684</v>
      </c>
      <c r="CC65" s="82">
        <v>8545</v>
      </c>
      <c r="CD65" s="82">
        <v>9012</v>
      </c>
      <c r="CE65" s="82">
        <v>8602</v>
      </c>
      <c r="CF65" s="82">
        <v>8564</v>
      </c>
      <c r="CG65" s="82">
        <v>8215</v>
      </c>
      <c r="CH65" s="82">
        <v>6941</v>
      </c>
      <c r="CI65" s="82">
        <v>5809</v>
      </c>
      <c r="CJ65" s="82">
        <v>5073</v>
      </c>
      <c r="CK65" s="82">
        <v>4636</v>
      </c>
      <c r="CL65" s="82">
        <v>3662</v>
      </c>
      <c r="CM65" s="82">
        <v>2613</v>
      </c>
      <c r="CN65" s="82">
        <v>1621</v>
      </c>
      <c r="CO65" s="82">
        <v>1710</v>
      </c>
      <c r="CP65" s="82">
        <v>73</v>
      </c>
      <c r="CQ65" s="82">
        <v>471</v>
      </c>
      <c r="CR65" s="82">
        <v>476</v>
      </c>
      <c r="CS65" s="82">
        <v>1132</v>
      </c>
      <c r="CT65" s="82">
        <v>4157</v>
      </c>
      <c r="CU65" s="83"/>
      <c r="CV65" s="83"/>
      <c r="CW65" s="82">
        <v>99577</v>
      </c>
      <c r="CX65" s="82">
        <v>954</v>
      </c>
      <c r="CY65" s="82">
        <v>809</v>
      </c>
      <c r="CZ65" s="82">
        <v>1106</v>
      </c>
      <c r="DA65" s="82">
        <v>1205</v>
      </c>
      <c r="DB65" s="82">
        <v>1323</v>
      </c>
      <c r="DC65" s="82">
        <v>1415</v>
      </c>
      <c r="DD65" s="82">
        <v>1493</v>
      </c>
      <c r="DE65" s="82">
        <v>1467</v>
      </c>
      <c r="DF65" s="82">
        <v>1527</v>
      </c>
      <c r="DG65" s="82">
        <v>1527</v>
      </c>
      <c r="DH65" s="82">
        <v>1564</v>
      </c>
      <c r="DI65" s="82">
        <v>1468</v>
      </c>
      <c r="DJ65" s="82">
        <v>1517</v>
      </c>
      <c r="DK65" s="82">
        <v>1572</v>
      </c>
      <c r="DL65" s="82">
        <v>1527</v>
      </c>
      <c r="DM65" s="82">
        <v>1441</v>
      </c>
      <c r="DN65" s="82">
        <v>1484</v>
      </c>
      <c r="DO65" s="82">
        <v>1527</v>
      </c>
      <c r="DP65" s="82">
        <v>1451</v>
      </c>
      <c r="DQ65" s="82">
        <v>1471</v>
      </c>
      <c r="DR65" s="82">
        <v>7606</v>
      </c>
      <c r="DS65" s="82">
        <v>8082</v>
      </c>
      <c r="DT65" s="82">
        <v>8051</v>
      </c>
      <c r="DU65" s="82">
        <v>7729</v>
      </c>
      <c r="DV65" s="82">
        <v>7502</v>
      </c>
      <c r="DW65" s="82">
        <v>6976</v>
      </c>
      <c r="DX65" s="82">
        <v>5940</v>
      </c>
      <c r="DY65" s="82">
        <v>4772</v>
      </c>
      <c r="DZ65" s="82">
        <v>4081</v>
      </c>
      <c r="EA65" s="82">
        <v>3583</v>
      </c>
      <c r="EB65" s="82">
        <v>2920</v>
      </c>
      <c r="EC65" s="82">
        <v>2153</v>
      </c>
      <c r="ED65" s="82">
        <v>1247</v>
      </c>
      <c r="EE65" s="82">
        <v>1087</v>
      </c>
      <c r="EF65" s="82">
        <v>70</v>
      </c>
      <c r="EG65" s="82">
        <v>514</v>
      </c>
      <c r="EH65" s="82">
        <v>440</v>
      </c>
      <c r="EI65" s="82">
        <v>1140</v>
      </c>
      <c r="EJ65" s="83"/>
      <c r="EK65" s="83"/>
      <c r="EL65" s="83"/>
      <c r="EM65" s="83"/>
      <c r="EN65" s="83"/>
      <c r="EO65" s="83"/>
      <c r="EP65" s="83"/>
      <c r="EQ65" s="83"/>
      <c r="ER65" s="83"/>
      <c r="ES65" s="83"/>
    </row>
    <row r="66" spans="1:149" s="46" customFormat="1" hidden="1" x14ac:dyDescent="0.25">
      <c r="A66" s="88">
        <v>55</v>
      </c>
      <c r="B66" s="147" t="s">
        <v>98</v>
      </c>
      <c r="C66" s="27" t="s">
        <v>98</v>
      </c>
      <c r="D66" s="58">
        <v>5906</v>
      </c>
      <c r="E66" s="48" t="s">
        <v>99</v>
      </c>
      <c r="F66" s="135" t="s">
        <v>54</v>
      </c>
      <c r="G66" s="79">
        <f t="shared" si="0"/>
        <v>14165</v>
      </c>
      <c r="H66" s="79">
        <f t="shared" si="1"/>
        <v>717</v>
      </c>
      <c r="I66" s="79">
        <f t="shared" si="2"/>
        <v>7010</v>
      </c>
      <c r="J66" s="79">
        <f t="shared" si="3"/>
        <v>7155</v>
      </c>
      <c r="K66" s="174">
        <v>359</v>
      </c>
      <c r="L66" s="175">
        <v>358</v>
      </c>
      <c r="M66" s="174">
        <v>835</v>
      </c>
      <c r="N66" s="174">
        <v>514</v>
      </c>
      <c r="O66" s="174">
        <v>1077</v>
      </c>
      <c r="P66" s="174">
        <v>2999</v>
      </c>
      <c r="Q66" s="174">
        <v>1585</v>
      </c>
      <c r="R66" s="175">
        <v>738</v>
      </c>
      <c r="S66" s="175">
        <v>441</v>
      </c>
      <c r="T66" s="175">
        <v>1080</v>
      </c>
      <c r="U66" s="175">
        <v>3152</v>
      </c>
      <c r="V66" s="175">
        <v>1744</v>
      </c>
      <c r="W66" s="131"/>
      <c r="X66" s="174">
        <v>278</v>
      </c>
      <c r="Y66" s="174">
        <v>407</v>
      </c>
      <c r="Z66" s="174">
        <v>386</v>
      </c>
      <c r="AA66" s="174">
        <v>463</v>
      </c>
      <c r="AB66" s="174">
        <v>450</v>
      </c>
      <c r="AC66" s="174">
        <v>442</v>
      </c>
      <c r="AD66" s="174">
        <v>496</v>
      </c>
      <c r="AE66" s="174">
        <v>509</v>
      </c>
      <c r="AF66" s="174">
        <v>536</v>
      </c>
      <c r="AG66" s="174">
        <v>539</v>
      </c>
      <c r="AH66" s="174">
        <v>479</v>
      </c>
      <c r="AI66" s="174">
        <v>440</v>
      </c>
      <c r="AJ66" s="174">
        <v>400</v>
      </c>
      <c r="AK66" s="174">
        <v>339</v>
      </c>
      <c r="AL66" s="174">
        <v>321</v>
      </c>
      <c r="AM66" s="174">
        <v>254</v>
      </c>
      <c r="AN66" s="174">
        <v>271</v>
      </c>
      <c r="AO66" s="176">
        <v>276</v>
      </c>
      <c r="AP66" s="176">
        <v>335</v>
      </c>
      <c r="AQ66" s="176">
        <v>328</v>
      </c>
      <c r="AR66" s="176">
        <v>395</v>
      </c>
      <c r="AS66" s="176">
        <v>421</v>
      </c>
      <c r="AT66" s="176">
        <v>504</v>
      </c>
      <c r="AU66" s="176">
        <v>535</v>
      </c>
      <c r="AV66" s="176">
        <v>490</v>
      </c>
      <c r="AW66" s="176">
        <v>555</v>
      </c>
      <c r="AX66" s="176">
        <v>567</v>
      </c>
      <c r="AY66" s="176">
        <v>535</v>
      </c>
      <c r="AZ66" s="176">
        <v>470</v>
      </c>
      <c r="BA66" s="176">
        <v>431</v>
      </c>
      <c r="BB66" s="176">
        <v>392</v>
      </c>
      <c r="BC66" s="176">
        <v>354</v>
      </c>
      <c r="BD66" s="176">
        <v>249</v>
      </c>
      <c r="BE66" s="176">
        <v>318</v>
      </c>
      <c r="BF66" s="86"/>
      <c r="BG66" s="87">
        <v>7385</v>
      </c>
      <c r="BH66" s="87">
        <v>57</v>
      </c>
      <c r="BI66" s="87">
        <v>47</v>
      </c>
      <c r="BJ66" s="87">
        <v>69</v>
      </c>
      <c r="BK66" s="87">
        <v>83</v>
      </c>
      <c r="BL66" s="87">
        <v>87</v>
      </c>
      <c r="BM66" s="87">
        <v>91</v>
      </c>
      <c r="BN66" s="87">
        <v>88</v>
      </c>
      <c r="BO66" s="87">
        <v>93</v>
      </c>
      <c r="BP66" s="87">
        <v>86</v>
      </c>
      <c r="BQ66" s="87">
        <v>88</v>
      </c>
      <c r="BR66" s="87">
        <v>88</v>
      </c>
      <c r="BS66" s="87">
        <v>92</v>
      </c>
      <c r="BT66" s="87">
        <v>99</v>
      </c>
      <c r="BU66" s="87">
        <v>96</v>
      </c>
      <c r="BV66" s="87">
        <v>89</v>
      </c>
      <c r="BW66" s="87">
        <v>92</v>
      </c>
      <c r="BX66" s="87">
        <v>94</v>
      </c>
      <c r="BY66" s="87">
        <v>95</v>
      </c>
      <c r="BZ66" s="87">
        <v>92</v>
      </c>
      <c r="CA66" s="87">
        <v>89</v>
      </c>
      <c r="CB66" s="87">
        <v>491</v>
      </c>
      <c r="CC66" s="87">
        <v>548</v>
      </c>
      <c r="CD66" s="87">
        <v>593</v>
      </c>
      <c r="CE66" s="87">
        <v>561</v>
      </c>
      <c r="CF66" s="87">
        <v>574</v>
      </c>
      <c r="CG66" s="87">
        <v>562</v>
      </c>
      <c r="CH66" s="87">
        <v>486</v>
      </c>
      <c r="CI66" s="87">
        <v>413</v>
      </c>
      <c r="CJ66" s="87">
        <v>372</v>
      </c>
      <c r="CK66" s="87">
        <v>345</v>
      </c>
      <c r="CL66" s="87">
        <v>274</v>
      </c>
      <c r="CM66" s="87">
        <v>197</v>
      </c>
      <c r="CN66" s="87">
        <v>122</v>
      </c>
      <c r="CO66" s="87">
        <v>132</v>
      </c>
      <c r="CP66" s="87">
        <v>5</v>
      </c>
      <c r="CQ66" s="87">
        <v>28</v>
      </c>
      <c r="CR66" s="87">
        <v>29</v>
      </c>
      <c r="CS66" s="87">
        <v>67</v>
      </c>
      <c r="CT66" s="87">
        <v>254</v>
      </c>
      <c r="CU66" s="83"/>
      <c r="CV66" s="83"/>
      <c r="CW66" s="87">
        <v>6559</v>
      </c>
      <c r="CX66" s="87">
        <v>58</v>
      </c>
      <c r="CY66" s="87">
        <v>45</v>
      </c>
      <c r="CZ66" s="87">
        <v>73</v>
      </c>
      <c r="DA66" s="87">
        <v>80</v>
      </c>
      <c r="DB66" s="87">
        <v>86</v>
      </c>
      <c r="DC66" s="87">
        <v>93</v>
      </c>
      <c r="DD66" s="87">
        <v>92</v>
      </c>
      <c r="DE66" s="87">
        <v>90</v>
      </c>
      <c r="DF66" s="87">
        <v>93</v>
      </c>
      <c r="DG66" s="87">
        <v>95</v>
      </c>
      <c r="DH66" s="87">
        <v>99</v>
      </c>
      <c r="DI66" s="87">
        <v>95</v>
      </c>
      <c r="DJ66" s="87">
        <v>94</v>
      </c>
      <c r="DK66" s="87">
        <v>99</v>
      </c>
      <c r="DL66" s="87">
        <v>96</v>
      </c>
      <c r="DM66" s="87">
        <v>93</v>
      </c>
      <c r="DN66" s="87">
        <v>95</v>
      </c>
      <c r="DO66" s="87">
        <v>97</v>
      </c>
      <c r="DP66" s="87">
        <v>95</v>
      </c>
      <c r="DQ66" s="87">
        <v>94</v>
      </c>
      <c r="DR66" s="87">
        <v>491</v>
      </c>
      <c r="DS66" s="87">
        <v>510</v>
      </c>
      <c r="DT66" s="87">
        <v>519</v>
      </c>
      <c r="DU66" s="87">
        <v>495</v>
      </c>
      <c r="DV66" s="87">
        <v>488</v>
      </c>
      <c r="DW66" s="87">
        <v>468</v>
      </c>
      <c r="DX66" s="87">
        <v>403</v>
      </c>
      <c r="DY66" s="87">
        <v>333</v>
      </c>
      <c r="DZ66" s="87">
        <v>286</v>
      </c>
      <c r="EA66" s="87">
        <v>259</v>
      </c>
      <c r="EB66" s="87">
        <v>214</v>
      </c>
      <c r="EC66" s="87">
        <v>158</v>
      </c>
      <c r="ED66" s="87">
        <v>93</v>
      </c>
      <c r="EE66" s="87">
        <v>80</v>
      </c>
      <c r="EF66" s="87">
        <v>4</v>
      </c>
      <c r="EG66" s="87">
        <v>32</v>
      </c>
      <c r="EH66" s="87">
        <v>26</v>
      </c>
      <c r="EI66" s="87">
        <v>67</v>
      </c>
      <c r="EJ66" s="83"/>
      <c r="EK66" s="83"/>
      <c r="EL66" s="83"/>
      <c r="EM66" s="83"/>
      <c r="EN66" s="83"/>
      <c r="EO66" s="83"/>
      <c r="EP66" s="83"/>
      <c r="EQ66" s="83"/>
      <c r="ER66" s="83"/>
      <c r="ES66" s="83"/>
    </row>
    <row r="67" spans="1:149" s="46" customFormat="1" hidden="1" x14ac:dyDescent="0.25">
      <c r="A67" s="88">
        <v>56</v>
      </c>
      <c r="B67" s="147" t="s">
        <v>98</v>
      </c>
      <c r="C67" s="24" t="s">
        <v>98</v>
      </c>
      <c r="D67" s="59">
        <v>5903</v>
      </c>
      <c r="E67" s="50" t="s">
        <v>100</v>
      </c>
      <c r="F67" s="135" t="s">
        <v>49</v>
      </c>
      <c r="G67" s="79">
        <f t="shared" si="0"/>
        <v>58274</v>
      </c>
      <c r="H67" s="79">
        <f t="shared" si="1"/>
        <v>2950</v>
      </c>
      <c r="I67" s="79">
        <f t="shared" si="2"/>
        <v>28848</v>
      </c>
      <c r="J67" s="79">
        <f t="shared" si="3"/>
        <v>29426</v>
      </c>
      <c r="K67" s="174">
        <v>1482</v>
      </c>
      <c r="L67" s="175">
        <v>1468</v>
      </c>
      <c r="M67" s="174">
        <v>3437</v>
      </c>
      <c r="N67" s="174">
        <v>2116</v>
      </c>
      <c r="O67" s="174">
        <v>4431</v>
      </c>
      <c r="P67" s="174">
        <v>12342</v>
      </c>
      <c r="Q67" s="174">
        <v>6522</v>
      </c>
      <c r="R67" s="175">
        <v>3031</v>
      </c>
      <c r="S67" s="175">
        <v>1813</v>
      </c>
      <c r="T67" s="175">
        <v>4443</v>
      </c>
      <c r="U67" s="175">
        <v>12964</v>
      </c>
      <c r="V67" s="175">
        <v>7175</v>
      </c>
      <c r="W67" s="131"/>
      <c r="X67" s="174">
        <v>1153</v>
      </c>
      <c r="Y67" s="174">
        <v>1666</v>
      </c>
      <c r="Z67" s="174">
        <v>1592</v>
      </c>
      <c r="AA67" s="174">
        <v>1899</v>
      </c>
      <c r="AB67" s="174">
        <v>1855</v>
      </c>
      <c r="AC67" s="174">
        <v>1819</v>
      </c>
      <c r="AD67" s="174">
        <v>2039</v>
      </c>
      <c r="AE67" s="174">
        <v>2093</v>
      </c>
      <c r="AF67" s="174">
        <v>2208</v>
      </c>
      <c r="AG67" s="174">
        <v>2220</v>
      </c>
      <c r="AH67" s="174">
        <v>1970</v>
      </c>
      <c r="AI67" s="174">
        <v>1812</v>
      </c>
      <c r="AJ67" s="174">
        <v>1644</v>
      </c>
      <c r="AK67" s="174">
        <v>1396</v>
      </c>
      <c r="AL67" s="174">
        <v>1321</v>
      </c>
      <c r="AM67" s="174">
        <v>1044</v>
      </c>
      <c r="AN67" s="174">
        <v>1117</v>
      </c>
      <c r="AO67" s="176">
        <v>1129</v>
      </c>
      <c r="AP67" s="176">
        <v>1381</v>
      </c>
      <c r="AQ67" s="176">
        <v>1343</v>
      </c>
      <c r="AR67" s="176">
        <v>1631</v>
      </c>
      <c r="AS67" s="176">
        <v>1731</v>
      </c>
      <c r="AT67" s="176">
        <v>2072</v>
      </c>
      <c r="AU67" s="176">
        <v>2202</v>
      </c>
      <c r="AV67" s="176">
        <v>2016</v>
      </c>
      <c r="AW67" s="176">
        <v>2282</v>
      </c>
      <c r="AX67" s="176">
        <v>2331</v>
      </c>
      <c r="AY67" s="176">
        <v>2201</v>
      </c>
      <c r="AZ67" s="176">
        <v>1932</v>
      </c>
      <c r="BA67" s="176">
        <v>1774</v>
      </c>
      <c r="BB67" s="176">
        <v>1611</v>
      </c>
      <c r="BC67" s="176">
        <v>1458</v>
      </c>
      <c r="BD67" s="176">
        <v>1025</v>
      </c>
      <c r="BE67" s="176">
        <v>1307</v>
      </c>
      <c r="BF67" s="86"/>
      <c r="BG67" s="87">
        <v>30395</v>
      </c>
      <c r="BH67" s="87">
        <v>235</v>
      </c>
      <c r="BI67" s="87">
        <v>193</v>
      </c>
      <c r="BJ67" s="87">
        <v>286</v>
      </c>
      <c r="BK67" s="87">
        <v>340</v>
      </c>
      <c r="BL67" s="87">
        <v>356</v>
      </c>
      <c r="BM67" s="87">
        <v>375</v>
      </c>
      <c r="BN67" s="87">
        <v>361</v>
      </c>
      <c r="BO67" s="87">
        <v>383</v>
      </c>
      <c r="BP67" s="87">
        <v>356</v>
      </c>
      <c r="BQ67" s="87">
        <v>361</v>
      </c>
      <c r="BR67" s="87">
        <v>361</v>
      </c>
      <c r="BS67" s="87">
        <v>380</v>
      </c>
      <c r="BT67" s="87">
        <v>407</v>
      </c>
      <c r="BU67" s="87">
        <v>397</v>
      </c>
      <c r="BV67" s="87">
        <v>367</v>
      </c>
      <c r="BW67" s="87">
        <v>380</v>
      </c>
      <c r="BX67" s="87">
        <v>386</v>
      </c>
      <c r="BY67" s="87">
        <v>389</v>
      </c>
      <c r="BZ67" s="87">
        <v>382</v>
      </c>
      <c r="CA67" s="87">
        <v>364</v>
      </c>
      <c r="CB67" s="87">
        <v>2021</v>
      </c>
      <c r="CC67" s="87">
        <v>2254</v>
      </c>
      <c r="CD67" s="87">
        <v>2441</v>
      </c>
      <c r="CE67" s="87">
        <v>2310</v>
      </c>
      <c r="CF67" s="87">
        <v>2361</v>
      </c>
      <c r="CG67" s="87">
        <v>2315</v>
      </c>
      <c r="CH67" s="87">
        <v>2002</v>
      </c>
      <c r="CI67" s="87">
        <v>1700</v>
      </c>
      <c r="CJ67" s="87">
        <v>1531</v>
      </c>
      <c r="CK67" s="87">
        <v>1418</v>
      </c>
      <c r="CL67" s="87">
        <v>1127</v>
      </c>
      <c r="CM67" s="87">
        <v>812</v>
      </c>
      <c r="CN67" s="87">
        <v>503</v>
      </c>
      <c r="CO67" s="87">
        <v>541</v>
      </c>
      <c r="CP67" s="87">
        <v>21</v>
      </c>
      <c r="CQ67" s="87">
        <v>116</v>
      </c>
      <c r="CR67" s="87">
        <v>119</v>
      </c>
      <c r="CS67" s="87">
        <v>274</v>
      </c>
      <c r="CT67" s="87">
        <v>1045</v>
      </c>
      <c r="CU67" s="83"/>
      <c r="CV67" s="83"/>
      <c r="CW67" s="87">
        <v>26986</v>
      </c>
      <c r="CX67" s="87">
        <v>239</v>
      </c>
      <c r="CY67" s="87">
        <v>184</v>
      </c>
      <c r="CZ67" s="87">
        <v>299</v>
      </c>
      <c r="DA67" s="87">
        <v>330</v>
      </c>
      <c r="DB67" s="87">
        <v>354</v>
      </c>
      <c r="DC67" s="87">
        <v>380</v>
      </c>
      <c r="DD67" s="87">
        <v>380</v>
      </c>
      <c r="DE67" s="87">
        <v>371</v>
      </c>
      <c r="DF67" s="87">
        <v>383</v>
      </c>
      <c r="DG67" s="87">
        <v>391</v>
      </c>
      <c r="DH67" s="87">
        <v>409</v>
      </c>
      <c r="DI67" s="87">
        <v>389</v>
      </c>
      <c r="DJ67" s="87">
        <v>385</v>
      </c>
      <c r="DK67" s="87">
        <v>404</v>
      </c>
      <c r="DL67" s="87">
        <v>396</v>
      </c>
      <c r="DM67" s="87">
        <v>381</v>
      </c>
      <c r="DN67" s="87">
        <v>393</v>
      </c>
      <c r="DO67" s="87">
        <v>402</v>
      </c>
      <c r="DP67" s="87">
        <v>389</v>
      </c>
      <c r="DQ67" s="87">
        <v>390</v>
      </c>
      <c r="DR67" s="87">
        <v>2020</v>
      </c>
      <c r="DS67" s="87">
        <v>2100</v>
      </c>
      <c r="DT67" s="87">
        <v>2134</v>
      </c>
      <c r="DU67" s="87">
        <v>2036</v>
      </c>
      <c r="DV67" s="87">
        <v>2011</v>
      </c>
      <c r="DW67" s="87">
        <v>1923</v>
      </c>
      <c r="DX67" s="87">
        <v>1656</v>
      </c>
      <c r="DY67" s="87">
        <v>1368</v>
      </c>
      <c r="DZ67" s="87">
        <v>1176</v>
      </c>
      <c r="EA67" s="87">
        <v>1068</v>
      </c>
      <c r="EB67" s="87">
        <v>883</v>
      </c>
      <c r="EC67" s="87">
        <v>650</v>
      </c>
      <c r="ED67" s="87">
        <v>381</v>
      </c>
      <c r="EE67" s="87">
        <v>331</v>
      </c>
      <c r="EF67" s="87">
        <v>16</v>
      </c>
      <c r="EG67" s="87">
        <v>132</v>
      </c>
      <c r="EH67" s="87">
        <v>107</v>
      </c>
      <c r="EI67" s="87">
        <v>278</v>
      </c>
      <c r="EJ67" s="83"/>
      <c r="EK67" s="83"/>
      <c r="EL67" s="83"/>
      <c r="EM67" s="83"/>
      <c r="EN67" s="83"/>
      <c r="EO67" s="83"/>
      <c r="EP67" s="83"/>
      <c r="EQ67" s="83"/>
      <c r="ER67" s="83"/>
      <c r="ES67" s="83"/>
    </row>
    <row r="68" spans="1:149" s="46" customFormat="1" hidden="1" x14ac:dyDescent="0.25">
      <c r="A68" s="84">
        <v>57</v>
      </c>
      <c r="B68" s="147" t="s">
        <v>98</v>
      </c>
      <c r="C68" s="24" t="s">
        <v>98</v>
      </c>
      <c r="D68" s="59">
        <v>27426</v>
      </c>
      <c r="E68" s="54" t="s">
        <v>101</v>
      </c>
      <c r="F68" s="135" t="s">
        <v>54</v>
      </c>
      <c r="G68" s="79">
        <f t="shared" si="0"/>
        <v>0</v>
      </c>
      <c r="H68" s="79">
        <f t="shared" si="1"/>
        <v>0</v>
      </c>
      <c r="I68" s="79">
        <f t="shared" si="2"/>
        <v>0</v>
      </c>
      <c r="J68" s="79">
        <f t="shared" si="3"/>
        <v>0</v>
      </c>
      <c r="K68" s="174">
        <v>0</v>
      </c>
      <c r="L68" s="175">
        <v>0</v>
      </c>
      <c r="M68" s="174">
        <v>0</v>
      </c>
      <c r="N68" s="174">
        <v>0</v>
      </c>
      <c r="O68" s="174">
        <v>0</v>
      </c>
      <c r="P68" s="174">
        <v>0</v>
      </c>
      <c r="Q68" s="174">
        <v>0</v>
      </c>
      <c r="R68" s="175">
        <v>0</v>
      </c>
      <c r="S68" s="175">
        <v>0</v>
      </c>
      <c r="T68" s="175">
        <v>0</v>
      </c>
      <c r="U68" s="175">
        <v>0</v>
      </c>
      <c r="V68" s="175">
        <v>0</v>
      </c>
      <c r="W68" s="131"/>
      <c r="X68" s="174">
        <v>0</v>
      </c>
      <c r="Y68" s="174">
        <v>0</v>
      </c>
      <c r="Z68" s="174">
        <v>0</v>
      </c>
      <c r="AA68" s="174">
        <v>0</v>
      </c>
      <c r="AB68" s="174">
        <v>0</v>
      </c>
      <c r="AC68" s="174">
        <v>0</v>
      </c>
      <c r="AD68" s="174">
        <v>0</v>
      </c>
      <c r="AE68" s="174">
        <v>0</v>
      </c>
      <c r="AF68" s="174">
        <v>0</v>
      </c>
      <c r="AG68" s="174">
        <v>0</v>
      </c>
      <c r="AH68" s="174">
        <v>0</v>
      </c>
      <c r="AI68" s="174">
        <v>0</v>
      </c>
      <c r="AJ68" s="174">
        <v>0</v>
      </c>
      <c r="AK68" s="174">
        <v>0</v>
      </c>
      <c r="AL68" s="174">
        <v>0</v>
      </c>
      <c r="AM68" s="174">
        <v>0</v>
      </c>
      <c r="AN68" s="174">
        <v>0</v>
      </c>
      <c r="AO68" s="176">
        <v>0</v>
      </c>
      <c r="AP68" s="176">
        <v>0</v>
      </c>
      <c r="AQ68" s="176">
        <v>0</v>
      </c>
      <c r="AR68" s="176">
        <v>0</v>
      </c>
      <c r="AS68" s="176">
        <v>0</v>
      </c>
      <c r="AT68" s="176">
        <v>0</v>
      </c>
      <c r="AU68" s="176">
        <v>0</v>
      </c>
      <c r="AV68" s="176">
        <v>0</v>
      </c>
      <c r="AW68" s="176">
        <v>0</v>
      </c>
      <c r="AX68" s="176">
        <v>0</v>
      </c>
      <c r="AY68" s="176">
        <v>0</v>
      </c>
      <c r="AZ68" s="176">
        <v>0</v>
      </c>
      <c r="BA68" s="176">
        <v>0</v>
      </c>
      <c r="BB68" s="176">
        <v>0</v>
      </c>
      <c r="BC68" s="176">
        <v>0</v>
      </c>
      <c r="BD68" s="176">
        <v>0</v>
      </c>
      <c r="BE68" s="176">
        <v>0</v>
      </c>
      <c r="BF68" s="86"/>
      <c r="BG68" s="87">
        <v>0</v>
      </c>
      <c r="BH68" s="87">
        <v>0</v>
      </c>
      <c r="BI68" s="87">
        <v>0</v>
      </c>
      <c r="BJ68" s="87">
        <v>0</v>
      </c>
      <c r="BK68" s="87">
        <v>0</v>
      </c>
      <c r="BL68" s="87">
        <v>0</v>
      </c>
      <c r="BM68" s="87">
        <v>0</v>
      </c>
      <c r="BN68" s="87">
        <v>0</v>
      </c>
      <c r="BO68" s="87">
        <v>0</v>
      </c>
      <c r="BP68" s="87">
        <v>0</v>
      </c>
      <c r="BQ68" s="87">
        <v>0</v>
      </c>
      <c r="BR68" s="87">
        <v>0</v>
      </c>
      <c r="BS68" s="87">
        <v>0</v>
      </c>
      <c r="BT68" s="87">
        <v>0</v>
      </c>
      <c r="BU68" s="87">
        <v>0</v>
      </c>
      <c r="BV68" s="87">
        <v>0</v>
      </c>
      <c r="BW68" s="87">
        <v>0</v>
      </c>
      <c r="BX68" s="87">
        <v>0</v>
      </c>
      <c r="BY68" s="87">
        <v>0</v>
      </c>
      <c r="BZ68" s="87">
        <v>0</v>
      </c>
      <c r="CA68" s="87">
        <v>0</v>
      </c>
      <c r="CB68" s="87">
        <v>0</v>
      </c>
      <c r="CC68" s="87">
        <v>0</v>
      </c>
      <c r="CD68" s="87">
        <v>0</v>
      </c>
      <c r="CE68" s="87">
        <v>0</v>
      </c>
      <c r="CF68" s="87">
        <v>0</v>
      </c>
      <c r="CG68" s="87">
        <v>0</v>
      </c>
      <c r="CH68" s="87">
        <v>0</v>
      </c>
      <c r="CI68" s="87">
        <v>0</v>
      </c>
      <c r="CJ68" s="87">
        <v>0</v>
      </c>
      <c r="CK68" s="87">
        <v>0</v>
      </c>
      <c r="CL68" s="87">
        <v>0</v>
      </c>
      <c r="CM68" s="87">
        <v>0</v>
      </c>
      <c r="CN68" s="87">
        <v>0</v>
      </c>
      <c r="CO68" s="87">
        <v>0</v>
      </c>
      <c r="CP68" s="87">
        <v>0</v>
      </c>
      <c r="CQ68" s="87">
        <v>0</v>
      </c>
      <c r="CR68" s="87">
        <v>0</v>
      </c>
      <c r="CS68" s="87">
        <v>0</v>
      </c>
      <c r="CT68" s="87">
        <v>0</v>
      </c>
      <c r="CU68" s="83"/>
      <c r="CV68" s="83"/>
      <c r="CW68" s="87">
        <v>0</v>
      </c>
      <c r="CX68" s="87">
        <v>0</v>
      </c>
      <c r="CY68" s="87">
        <v>0</v>
      </c>
      <c r="CZ68" s="87">
        <v>0</v>
      </c>
      <c r="DA68" s="87">
        <v>0</v>
      </c>
      <c r="DB68" s="87">
        <v>0</v>
      </c>
      <c r="DC68" s="87">
        <v>0</v>
      </c>
      <c r="DD68" s="87">
        <v>0</v>
      </c>
      <c r="DE68" s="87">
        <v>0</v>
      </c>
      <c r="DF68" s="87">
        <v>0</v>
      </c>
      <c r="DG68" s="87">
        <v>0</v>
      </c>
      <c r="DH68" s="87">
        <v>0</v>
      </c>
      <c r="DI68" s="87">
        <v>0</v>
      </c>
      <c r="DJ68" s="87">
        <v>0</v>
      </c>
      <c r="DK68" s="87">
        <v>0</v>
      </c>
      <c r="DL68" s="87">
        <v>0</v>
      </c>
      <c r="DM68" s="87">
        <v>0</v>
      </c>
      <c r="DN68" s="87">
        <v>0</v>
      </c>
      <c r="DO68" s="87">
        <v>0</v>
      </c>
      <c r="DP68" s="87">
        <v>0</v>
      </c>
      <c r="DQ68" s="87">
        <v>0</v>
      </c>
      <c r="DR68" s="87">
        <v>0</v>
      </c>
      <c r="DS68" s="87">
        <v>0</v>
      </c>
      <c r="DT68" s="87">
        <v>0</v>
      </c>
      <c r="DU68" s="87">
        <v>0</v>
      </c>
      <c r="DV68" s="87">
        <v>0</v>
      </c>
      <c r="DW68" s="87">
        <v>0</v>
      </c>
      <c r="DX68" s="87">
        <v>0</v>
      </c>
      <c r="DY68" s="87">
        <v>0</v>
      </c>
      <c r="DZ68" s="87">
        <v>0</v>
      </c>
      <c r="EA68" s="87">
        <v>0</v>
      </c>
      <c r="EB68" s="87">
        <v>0</v>
      </c>
      <c r="EC68" s="87">
        <v>0</v>
      </c>
      <c r="ED68" s="87">
        <v>0</v>
      </c>
      <c r="EE68" s="87">
        <v>0</v>
      </c>
      <c r="EF68" s="87">
        <v>0</v>
      </c>
      <c r="EG68" s="87">
        <v>0</v>
      </c>
      <c r="EH68" s="87">
        <v>0</v>
      </c>
      <c r="EI68" s="87">
        <v>0</v>
      </c>
      <c r="EJ68" s="83"/>
      <c r="EK68" s="83"/>
      <c r="EL68" s="83"/>
      <c r="EM68" s="83"/>
      <c r="EN68" s="83"/>
      <c r="EO68" s="83"/>
      <c r="EP68" s="83"/>
      <c r="EQ68" s="83"/>
      <c r="ER68" s="83"/>
      <c r="ES68" s="83"/>
    </row>
    <row r="69" spans="1:149" s="46" customFormat="1" hidden="1" x14ac:dyDescent="0.25">
      <c r="A69" s="88">
        <v>58</v>
      </c>
      <c r="B69" s="147" t="s">
        <v>98</v>
      </c>
      <c r="C69" s="24" t="s">
        <v>98</v>
      </c>
      <c r="D69" s="59">
        <v>5907</v>
      </c>
      <c r="E69" s="50" t="s">
        <v>102</v>
      </c>
      <c r="F69" s="135" t="s">
        <v>54</v>
      </c>
      <c r="G69" s="79">
        <f t="shared" si="0"/>
        <v>57325</v>
      </c>
      <c r="H69" s="79">
        <f t="shared" si="1"/>
        <v>2904</v>
      </c>
      <c r="I69" s="79">
        <f t="shared" si="2"/>
        <v>28374</v>
      </c>
      <c r="J69" s="79">
        <f t="shared" si="3"/>
        <v>28951</v>
      </c>
      <c r="K69" s="174">
        <v>1457</v>
      </c>
      <c r="L69" s="175">
        <v>1447</v>
      </c>
      <c r="M69" s="174">
        <v>3380</v>
      </c>
      <c r="N69" s="174">
        <v>2083</v>
      </c>
      <c r="O69" s="174">
        <v>4359</v>
      </c>
      <c r="P69" s="174">
        <v>12138</v>
      </c>
      <c r="Q69" s="174">
        <v>6414</v>
      </c>
      <c r="R69" s="175">
        <v>2985</v>
      </c>
      <c r="S69" s="175">
        <v>1782</v>
      </c>
      <c r="T69" s="175">
        <v>4371</v>
      </c>
      <c r="U69" s="175">
        <v>12753</v>
      </c>
      <c r="V69" s="175">
        <v>7060</v>
      </c>
      <c r="W69" s="131"/>
      <c r="X69" s="174">
        <v>1132</v>
      </c>
      <c r="Y69" s="174">
        <v>1641</v>
      </c>
      <c r="Z69" s="174">
        <v>1565</v>
      </c>
      <c r="AA69" s="174">
        <v>1870</v>
      </c>
      <c r="AB69" s="174">
        <v>1825</v>
      </c>
      <c r="AC69" s="174">
        <v>1789</v>
      </c>
      <c r="AD69" s="174">
        <v>2005</v>
      </c>
      <c r="AE69" s="174">
        <v>2059</v>
      </c>
      <c r="AF69" s="174">
        <v>2171</v>
      </c>
      <c r="AG69" s="174">
        <v>2183</v>
      </c>
      <c r="AH69" s="174">
        <v>1939</v>
      </c>
      <c r="AI69" s="174">
        <v>1781</v>
      </c>
      <c r="AJ69" s="174">
        <v>1617</v>
      </c>
      <c r="AK69" s="174">
        <v>1373</v>
      </c>
      <c r="AL69" s="174">
        <v>1299</v>
      </c>
      <c r="AM69" s="174">
        <v>1026</v>
      </c>
      <c r="AN69" s="174">
        <v>1099</v>
      </c>
      <c r="AO69" s="176">
        <v>1114</v>
      </c>
      <c r="AP69" s="176">
        <v>1358</v>
      </c>
      <c r="AQ69" s="176">
        <v>1322</v>
      </c>
      <c r="AR69" s="176">
        <v>1602</v>
      </c>
      <c r="AS69" s="176">
        <v>1703</v>
      </c>
      <c r="AT69" s="176">
        <v>2039</v>
      </c>
      <c r="AU69" s="176">
        <v>2166</v>
      </c>
      <c r="AV69" s="176">
        <v>1983</v>
      </c>
      <c r="AW69" s="176">
        <v>2245</v>
      </c>
      <c r="AX69" s="176">
        <v>2293</v>
      </c>
      <c r="AY69" s="176">
        <v>2165</v>
      </c>
      <c r="AZ69" s="176">
        <v>1901</v>
      </c>
      <c r="BA69" s="176">
        <v>1745</v>
      </c>
      <c r="BB69" s="176">
        <v>1585</v>
      </c>
      <c r="BC69" s="176">
        <v>1435</v>
      </c>
      <c r="BD69" s="176">
        <v>1009</v>
      </c>
      <c r="BE69" s="176">
        <v>1286</v>
      </c>
      <c r="BF69" s="86"/>
      <c r="BG69" s="87">
        <v>29900</v>
      </c>
      <c r="BH69" s="87">
        <v>232</v>
      </c>
      <c r="BI69" s="87">
        <v>190</v>
      </c>
      <c r="BJ69" s="87">
        <v>281</v>
      </c>
      <c r="BK69" s="87">
        <v>335</v>
      </c>
      <c r="BL69" s="87">
        <v>351</v>
      </c>
      <c r="BM69" s="87">
        <v>369</v>
      </c>
      <c r="BN69" s="87">
        <v>356</v>
      </c>
      <c r="BO69" s="87">
        <v>377</v>
      </c>
      <c r="BP69" s="87">
        <v>350</v>
      </c>
      <c r="BQ69" s="87">
        <v>356</v>
      </c>
      <c r="BR69" s="87">
        <v>356</v>
      </c>
      <c r="BS69" s="87">
        <v>374</v>
      </c>
      <c r="BT69" s="87">
        <v>401</v>
      </c>
      <c r="BU69" s="87">
        <v>389</v>
      </c>
      <c r="BV69" s="87">
        <v>361</v>
      </c>
      <c r="BW69" s="87">
        <v>373</v>
      </c>
      <c r="BX69" s="87">
        <v>380</v>
      </c>
      <c r="BY69" s="87">
        <v>383</v>
      </c>
      <c r="BZ69" s="87">
        <v>374</v>
      </c>
      <c r="CA69" s="87">
        <v>358</v>
      </c>
      <c r="CB69" s="87">
        <v>1988</v>
      </c>
      <c r="CC69" s="87">
        <v>2218</v>
      </c>
      <c r="CD69" s="87">
        <v>2401</v>
      </c>
      <c r="CE69" s="87">
        <v>2272</v>
      </c>
      <c r="CF69" s="87">
        <v>2323</v>
      </c>
      <c r="CG69" s="87">
        <v>2276</v>
      </c>
      <c r="CH69" s="87">
        <v>1969</v>
      </c>
      <c r="CI69" s="87">
        <v>1672</v>
      </c>
      <c r="CJ69" s="87">
        <v>1505</v>
      </c>
      <c r="CK69" s="87">
        <v>1395</v>
      </c>
      <c r="CL69" s="87">
        <v>1108</v>
      </c>
      <c r="CM69" s="87">
        <v>799</v>
      </c>
      <c r="CN69" s="87">
        <v>495</v>
      </c>
      <c r="CO69" s="87">
        <v>533</v>
      </c>
      <c r="CP69" s="87">
        <v>20</v>
      </c>
      <c r="CQ69" s="87">
        <v>114</v>
      </c>
      <c r="CR69" s="87">
        <v>118</v>
      </c>
      <c r="CS69" s="87">
        <v>270</v>
      </c>
      <c r="CT69" s="87">
        <v>1028</v>
      </c>
      <c r="CU69" s="83"/>
      <c r="CV69" s="83"/>
      <c r="CW69" s="87">
        <v>26543</v>
      </c>
      <c r="CX69" s="87">
        <v>234</v>
      </c>
      <c r="CY69" s="87">
        <v>181</v>
      </c>
      <c r="CZ69" s="87">
        <v>294</v>
      </c>
      <c r="DA69" s="87">
        <v>324</v>
      </c>
      <c r="DB69" s="87">
        <v>348</v>
      </c>
      <c r="DC69" s="87">
        <v>374</v>
      </c>
      <c r="DD69" s="87">
        <v>372</v>
      </c>
      <c r="DE69" s="87">
        <v>365</v>
      </c>
      <c r="DF69" s="87">
        <v>376</v>
      </c>
      <c r="DG69" s="87">
        <v>384</v>
      </c>
      <c r="DH69" s="87">
        <v>402</v>
      </c>
      <c r="DI69" s="87">
        <v>383</v>
      </c>
      <c r="DJ69" s="87">
        <v>378</v>
      </c>
      <c r="DK69" s="87">
        <v>399</v>
      </c>
      <c r="DL69" s="87">
        <v>390</v>
      </c>
      <c r="DM69" s="87">
        <v>375</v>
      </c>
      <c r="DN69" s="87">
        <v>386</v>
      </c>
      <c r="DO69" s="87">
        <v>396</v>
      </c>
      <c r="DP69" s="87">
        <v>384</v>
      </c>
      <c r="DQ69" s="87">
        <v>383</v>
      </c>
      <c r="DR69" s="87">
        <v>1988</v>
      </c>
      <c r="DS69" s="87">
        <v>2064</v>
      </c>
      <c r="DT69" s="87">
        <v>2100</v>
      </c>
      <c r="DU69" s="87">
        <v>2003</v>
      </c>
      <c r="DV69" s="87">
        <v>1977</v>
      </c>
      <c r="DW69" s="87">
        <v>1893</v>
      </c>
      <c r="DX69" s="87">
        <v>1629</v>
      </c>
      <c r="DY69" s="87">
        <v>1346</v>
      </c>
      <c r="DZ69" s="87">
        <v>1158</v>
      </c>
      <c r="EA69" s="87">
        <v>1051</v>
      </c>
      <c r="EB69" s="87">
        <v>869</v>
      </c>
      <c r="EC69" s="87">
        <v>639</v>
      </c>
      <c r="ED69" s="87">
        <v>374</v>
      </c>
      <c r="EE69" s="87">
        <v>324</v>
      </c>
      <c r="EF69" s="87">
        <v>17</v>
      </c>
      <c r="EG69" s="87">
        <v>129</v>
      </c>
      <c r="EH69" s="87">
        <v>105</v>
      </c>
      <c r="EI69" s="87">
        <v>274</v>
      </c>
      <c r="EJ69" s="83"/>
      <c r="EK69" s="83"/>
      <c r="EL69" s="83"/>
      <c r="EM69" s="83"/>
      <c r="EN69" s="83"/>
      <c r="EO69" s="83"/>
      <c r="EP69" s="83"/>
      <c r="EQ69" s="83"/>
      <c r="ER69" s="83"/>
      <c r="ES69" s="83"/>
    </row>
    <row r="70" spans="1:149" s="46" customFormat="1" hidden="1" x14ac:dyDescent="0.25">
      <c r="A70" s="88">
        <v>60</v>
      </c>
      <c r="B70" s="147" t="s">
        <v>98</v>
      </c>
      <c r="C70" s="24" t="s">
        <v>98</v>
      </c>
      <c r="D70" s="59">
        <v>5904</v>
      </c>
      <c r="E70" s="50" t="s">
        <v>103</v>
      </c>
      <c r="F70" s="135" t="s">
        <v>49</v>
      </c>
      <c r="G70" s="79">
        <f t="shared" si="0"/>
        <v>41712</v>
      </c>
      <c r="H70" s="79">
        <f t="shared" si="1"/>
        <v>2113</v>
      </c>
      <c r="I70" s="79">
        <f t="shared" si="2"/>
        <v>20643</v>
      </c>
      <c r="J70" s="79">
        <f t="shared" si="3"/>
        <v>21069</v>
      </c>
      <c r="K70" s="174">
        <v>1060</v>
      </c>
      <c r="L70" s="175">
        <v>1053</v>
      </c>
      <c r="M70" s="174">
        <v>2461</v>
      </c>
      <c r="N70" s="174">
        <v>1515</v>
      </c>
      <c r="O70" s="174">
        <v>3172</v>
      </c>
      <c r="P70" s="174">
        <v>8831</v>
      </c>
      <c r="Q70" s="174">
        <v>4664</v>
      </c>
      <c r="R70" s="175">
        <v>2172</v>
      </c>
      <c r="S70" s="175">
        <v>1297</v>
      </c>
      <c r="T70" s="175">
        <v>3181</v>
      </c>
      <c r="U70" s="175">
        <v>9280</v>
      </c>
      <c r="V70" s="175">
        <v>5139</v>
      </c>
      <c r="W70" s="131"/>
      <c r="X70" s="174">
        <v>823</v>
      </c>
      <c r="Y70" s="174">
        <v>1196</v>
      </c>
      <c r="Z70" s="174">
        <v>1140</v>
      </c>
      <c r="AA70" s="174">
        <v>1359</v>
      </c>
      <c r="AB70" s="174">
        <v>1328</v>
      </c>
      <c r="AC70" s="174">
        <v>1302</v>
      </c>
      <c r="AD70" s="174">
        <v>1459</v>
      </c>
      <c r="AE70" s="174">
        <v>1498</v>
      </c>
      <c r="AF70" s="174">
        <v>1579</v>
      </c>
      <c r="AG70" s="174">
        <v>1588</v>
      </c>
      <c r="AH70" s="174">
        <v>1411</v>
      </c>
      <c r="AI70" s="174">
        <v>1296</v>
      </c>
      <c r="AJ70" s="174">
        <v>1176</v>
      </c>
      <c r="AK70" s="174">
        <v>998</v>
      </c>
      <c r="AL70" s="174">
        <v>945</v>
      </c>
      <c r="AM70" s="174">
        <v>747</v>
      </c>
      <c r="AN70" s="174">
        <v>798</v>
      </c>
      <c r="AO70" s="176">
        <v>811</v>
      </c>
      <c r="AP70" s="176">
        <v>988</v>
      </c>
      <c r="AQ70" s="176">
        <v>961</v>
      </c>
      <c r="AR70" s="176">
        <v>1167</v>
      </c>
      <c r="AS70" s="176">
        <v>1239</v>
      </c>
      <c r="AT70" s="176">
        <v>1484</v>
      </c>
      <c r="AU70" s="176">
        <v>1576</v>
      </c>
      <c r="AV70" s="176">
        <v>1443</v>
      </c>
      <c r="AW70" s="176">
        <v>1634</v>
      </c>
      <c r="AX70" s="176">
        <v>1669</v>
      </c>
      <c r="AY70" s="176">
        <v>1575</v>
      </c>
      <c r="AZ70" s="176">
        <v>1383</v>
      </c>
      <c r="BA70" s="176">
        <v>1270</v>
      </c>
      <c r="BB70" s="176">
        <v>1154</v>
      </c>
      <c r="BC70" s="176">
        <v>1044</v>
      </c>
      <c r="BD70" s="176">
        <v>734</v>
      </c>
      <c r="BE70" s="176">
        <v>937</v>
      </c>
      <c r="BF70" s="86"/>
      <c r="BG70" s="87">
        <v>21755</v>
      </c>
      <c r="BH70" s="87">
        <v>169</v>
      </c>
      <c r="BI70" s="87">
        <v>138</v>
      </c>
      <c r="BJ70" s="87">
        <v>205</v>
      </c>
      <c r="BK70" s="87">
        <v>243</v>
      </c>
      <c r="BL70" s="87">
        <v>255</v>
      </c>
      <c r="BM70" s="87">
        <v>268</v>
      </c>
      <c r="BN70" s="87">
        <v>259</v>
      </c>
      <c r="BO70" s="87">
        <v>274</v>
      </c>
      <c r="BP70" s="87">
        <v>255</v>
      </c>
      <c r="BQ70" s="87">
        <v>259</v>
      </c>
      <c r="BR70" s="87">
        <v>259</v>
      </c>
      <c r="BS70" s="87">
        <v>272</v>
      </c>
      <c r="BT70" s="87">
        <v>292</v>
      </c>
      <c r="BU70" s="87">
        <v>283</v>
      </c>
      <c r="BV70" s="87">
        <v>262</v>
      </c>
      <c r="BW70" s="87">
        <v>272</v>
      </c>
      <c r="BX70" s="87">
        <v>276</v>
      </c>
      <c r="BY70" s="87">
        <v>279</v>
      </c>
      <c r="BZ70" s="87">
        <v>272</v>
      </c>
      <c r="CA70" s="87">
        <v>261</v>
      </c>
      <c r="CB70" s="87">
        <v>1447</v>
      </c>
      <c r="CC70" s="87">
        <v>1614</v>
      </c>
      <c r="CD70" s="87">
        <v>1747</v>
      </c>
      <c r="CE70" s="87">
        <v>1653</v>
      </c>
      <c r="CF70" s="87">
        <v>1690</v>
      </c>
      <c r="CG70" s="87">
        <v>1656</v>
      </c>
      <c r="CH70" s="87">
        <v>1433</v>
      </c>
      <c r="CI70" s="87">
        <v>1217</v>
      </c>
      <c r="CJ70" s="87">
        <v>1095</v>
      </c>
      <c r="CK70" s="87">
        <v>1015</v>
      </c>
      <c r="CL70" s="87">
        <v>806</v>
      </c>
      <c r="CM70" s="87">
        <v>581</v>
      </c>
      <c r="CN70" s="87">
        <v>360</v>
      </c>
      <c r="CO70" s="87">
        <v>388</v>
      </c>
      <c r="CP70" s="87">
        <v>15</v>
      </c>
      <c r="CQ70" s="87">
        <v>83</v>
      </c>
      <c r="CR70" s="87">
        <v>86</v>
      </c>
      <c r="CS70" s="87">
        <v>197</v>
      </c>
      <c r="CT70" s="87">
        <v>748</v>
      </c>
      <c r="CU70" s="83"/>
      <c r="CV70" s="83"/>
      <c r="CW70" s="87">
        <v>19316</v>
      </c>
      <c r="CX70" s="87">
        <v>170</v>
      </c>
      <c r="CY70" s="87">
        <v>132</v>
      </c>
      <c r="CZ70" s="87">
        <v>213</v>
      </c>
      <c r="DA70" s="87">
        <v>237</v>
      </c>
      <c r="DB70" s="87">
        <v>253</v>
      </c>
      <c r="DC70" s="87">
        <v>273</v>
      </c>
      <c r="DD70" s="87">
        <v>271</v>
      </c>
      <c r="DE70" s="87">
        <v>266</v>
      </c>
      <c r="DF70" s="87">
        <v>274</v>
      </c>
      <c r="DG70" s="87">
        <v>279</v>
      </c>
      <c r="DH70" s="87">
        <v>292</v>
      </c>
      <c r="DI70" s="87">
        <v>279</v>
      </c>
      <c r="DJ70" s="87">
        <v>275</v>
      </c>
      <c r="DK70" s="87">
        <v>291</v>
      </c>
      <c r="DL70" s="87">
        <v>284</v>
      </c>
      <c r="DM70" s="87">
        <v>272</v>
      </c>
      <c r="DN70" s="87">
        <v>281</v>
      </c>
      <c r="DO70" s="87">
        <v>288</v>
      </c>
      <c r="DP70" s="87">
        <v>280</v>
      </c>
      <c r="DQ70" s="87">
        <v>279</v>
      </c>
      <c r="DR70" s="87">
        <v>1446</v>
      </c>
      <c r="DS70" s="87">
        <v>1502</v>
      </c>
      <c r="DT70" s="87">
        <v>1528</v>
      </c>
      <c r="DU70" s="87">
        <v>1457</v>
      </c>
      <c r="DV70" s="87">
        <v>1439</v>
      </c>
      <c r="DW70" s="87">
        <v>1378</v>
      </c>
      <c r="DX70" s="87">
        <v>1185</v>
      </c>
      <c r="DY70" s="87">
        <v>979</v>
      </c>
      <c r="DZ70" s="87">
        <v>843</v>
      </c>
      <c r="EA70" s="87">
        <v>765</v>
      </c>
      <c r="EB70" s="87">
        <v>632</v>
      </c>
      <c r="EC70" s="87">
        <v>465</v>
      </c>
      <c r="ED70" s="87">
        <v>272</v>
      </c>
      <c r="EE70" s="87">
        <v>236</v>
      </c>
      <c r="EF70" s="87">
        <v>12</v>
      </c>
      <c r="EG70" s="87">
        <v>94</v>
      </c>
      <c r="EH70" s="87">
        <v>76</v>
      </c>
      <c r="EI70" s="87">
        <v>199</v>
      </c>
      <c r="EJ70" s="83"/>
      <c r="EK70" s="83"/>
      <c r="EL70" s="83"/>
      <c r="EM70" s="83"/>
      <c r="EN70" s="83"/>
      <c r="EO70" s="83"/>
      <c r="EP70" s="83"/>
      <c r="EQ70" s="83"/>
      <c r="ER70" s="83"/>
      <c r="ES70" s="83"/>
    </row>
    <row r="71" spans="1:149" s="46" customFormat="1" hidden="1" x14ac:dyDescent="0.25">
      <c r="A71" s="84">
        <v>61</v>
      </c>
      <c r="B71" s="147" t="s">
        <v>98</v>
      </c>
      <c r="C71" s="24" t="s">
        <v>104</v>
      </c>
      <c r="D71" s="59">
        <v>5978</v>
      </c>
      <c r="E71" s="50" t="s">
        <v>105</v>
      </c>
      <c r="F71" s="135"/>
      <c r="G71" s="79">
        <f t="shared" si="0"/>
        <v>19892</v>
      </c>
      <c r="H71" s="79">
        <f t="shared" si="1"/>
        <v>1566</v>
      </c>
      <c r="I71" s="79">
        <f t="shared" si="2"/>
        <v>9593</v>
      </c>
      <c r="J71" s="79">
        <f t="shared" si="3"/>
        <v>10299</v>
      </c>
      <c r="K71" s="174">
        <v>802</v>
      </c>
      <c r="L71" s="175">
        <v>764</v>
      </c>
      <c r="M71" s="174">
        <v>1697</v>
      </c>
      <c r="N71" s="174">
        <v>833</v>
      </c>
      <c r="O71" s="174">
        <v>1728</v>
      </c>
      <c r="P71" s="174">
        <v>4107</v>
      </c>
      <c r="Q71" s="174">
        <v>1228</v>
      </c>
      <c r="R71" s="175">
        <v>1667</v>
      </c>
      <c r="S71" s="175">
        <v>864</v>
      </c>
      <c r="T71" s="175">
        <v>2050</v>
      </c>
      <c r="U71" s="175">
        <v>4500</v>
      </c>
      <c r="V71" s="175">
        <v>1218</v>
      </c>
      <c r="W71" s="131"/>
      <c r="X71" s="174">
        <v>688</v>
      </c>
      <c r="Y71" s="174">
        <v>735</v>
      </c>
      <c r="Z71" s="174">
        <v>665</v>
      </c>
      <c r="AA71" s="174">
        <v>720</v>
      </c>
      <c r="AB71" s="174">
        <v>696</v>
      </c>
      <c r="AC71" s="174">
        <v>754</v>
      </c>
      <c r="AD71" s="174">
        <v>773</v>
      </c>
      <c r="AE71" s="174">
        <v>816</v>
      </c>
      <c r="AF71" s="174">
        <v>795</v>
      </c>
      <c r="AG71" s="174">
        <v>692</v>
      </c>
      <c r="AH71" s="174">
        <v>579</v>
      </c>
      <c r="AI71" s="174">
        <v>452</v>
      </c>
      <c r="AJ71" s="174">
        <v>395</v>
      </c>
      <c r="AK71" s="174">
        <v>263</v>
      </c>
      <c r="AL71" s="174">
        <v>220</v>
      </c>
      <c r="AM71" s="174">
        <v>176</v>
      </c>
      <c r="AN71" s="174">
        <v>174</v>
      </c>
      <c r="AO71" s="176">
        <v>639</v>
      </c>
      <c r="AP71" s="176">
        <v>754</v>
      </c>
      <c r="AQ71" s="176">
        <v>668</v>
      </c>
      <c r="AR71" s="176">
        <v>756</v>
      </c>
      <c r="AS71" s="176">
        <v>809</v>
      </c>
      <c r="AT71" s="176">
        <v>955</v>
      </c>
      <c r="AU71" s="176">
        <v>897</v>
      </c>
      <c r="AV71" s="176">
        <v>857</v>
      </c>
      <c r="AW71" s="176">
        <v>849</v>
      </c>
      <c r="AX71" s="176">
        <v>770</v>
      </c>
      <c r="AY71" s="176">
        <v>629</v>
      </c>
      <c r="AZ71" s="176">
        <v>498</v>
      </c>
      <c r="BA71" s="176">
        <v>358</v>
      </c>
      <c r="BB71" s="176">
        <v>286</v>
      </c>
      <c r="BC71" s="176">
        <v>245</v>
      </c>
      <c r="BD71" s="176">
        <v>154</v>
      </c>
      <c r="BE71" s="176">
        <v>175</v>
      </c>
      <c r="BF71" s="86"/>
      <c r="BG71" s="87">
        <v>0</v>
      </c>
      <c r="BH71" s="87">
        <v>0</v>
      </c>
      <c r="BI71" s="87">
        <v>0</v>
      </c>
      <c r="BJ71" s="87">
        <v>0</v>
      </c>
      <c r="BK71" s="87">
        <v>0</v>
      </c>
      <c r="BL71" s="87">
        <v>0</v>
      </c>
      <c r="BM71" s="87">
        <v>0</v>
      </c>
      <c r="BN71" s="87">
        <v>0</v>
      </c>
      <c r="BO71" s="87">
        <v>0</v>
      </c>
      <c r="BP71" s="87">
        <v>0</v>
      </c>
      <c r="BQ71" s="87">
        <v>0</v>
      </c>
      <c r="BR71" s="87">
        <v>0</v>
      </c>
      <c r="BS71" s="87">
        <v>0</v>
      </c>
      <c r="BT71" s="87">
        <v>0</v>
      </c>
      <c r="BU71" s="87">
        <v>0</v>
      </c>
      <c r="BV71" s="87">
        <v>0</v>
      </c>
      <c r="BW71" s="87">
        <v>0</v>
      </c>
      <c r="BX71" s="87">
        <v>0</v>
      </c>
      <c r="BY71" s="87">
        <v>0</v>
      </c>
      <c r="BZ71" s="87">
        <v>0</v>
      </c>
      <c r="CA71" s="87">
        <v>0</v>
      </c>
      <c r="CB71" s="87">
        <v>0</v>
      </c>
      <c r="CC71" s="87">
        <v>0</v>
      </c>
      <c r="CD71" s="87">
        <v>0</v>
      </c>
      <c r="CE71" s="87">
        <v>0</v>
      </c>
      <c r="CF71" s="87">
        <v>0</v>
      </c>
      <c r="CG71" s="87">
        <v>0</v>
      </c>
      <c r="CH71" s="87">
        <v>0</v>
      </c>
      <c r="CI71" s="87">
        <v>0</v>
      </c>
      <c r="CJ71" s="87">
        <v>0</v>
      </c>
      <c r="CK71" s="87">
        <v>0</v>
      </c>
      <c r="CL71" s="87">
        <v>0</v>
      </c>
      <c r="CM71" s="87">
        <v>0</v>
      </c>
      <c r="CN71" s="87">
        <v>0</v>
      </c>
      <c r="CO71" s="87">
        <v>0</v>
      </c>
      <c r="CP71" s="87">
        <v>0</v>
      </c>
      <c r="CQ71" s="87">
        <v>0</v>
      </c>
      <c r="CR71" s="87">
        <v>0</v>
      </c>
      <c r="CS71" s="87">
        <v>0</v>
      </c>
      <c r="CT71" s="87">
        <v>0</v>
      </c>
      <c r="CU71" s="83"/>
      <c r="CV71" s="83"/>
      <c r="CW71" s="87">
        <v>0</v>
      </c>
      <c r="CX71" s="87">
        <v>0</v>
      </c>
      <c r="CY71" s="87">
        <v>0</v>
      </c>
      <c r="CZ71" s="87">
        <v>0</v>
      </c>
      <c r="DA71" s="87">
        <v>0</v>
      </c>
      <c r="DB71" s="87">
        <v>0</v>
      </c>
      <c r="DC71" s="87">
        <v>0</v>
      </c>
      <c r="DD71" s="87">
        <v>0</v>
      </c>
      <c r="DE71" s="87">
        <v>0</v>
      </c>
      <c r="DF71" s="87">
        <v>0</v>
      </c>
      <c r="DG71" s="87">
        <v>0</v>
      </c>
      <c r="DH71" s="87">
        <v>0</v>
      </c>
      <c r="DI71" s="87">
        <v>0</v>
      </c>
      <c r="DJ71" s="87">
        <v>0</v>
      </c>
      <c r="DK71" s="87">
        <v>0</v>
      </c>
      <c r="DL71" s="87">
        <v>0</v>
      </c>
      <c r="DM71" s="87">
        <v>0</v>
      </c>
      <c r="DN71" s="87">
        <v>0</v>
      </c>
      <c r="DO71" s="87">
        <v>0</v>
      </c>
      <c r="DP71" s="87">
        <v>0</v>
      </c>
      <c r="DQ71" s="87">
        <v>0</v>
      </c>
      <c r="DR71" s="87">
        <v>0</v>
      </c>
      <c r="DS71" s="87">
        <v>0</v>
      </c>
      <c r="DT71" s="87">
        <v>0</v>
      </c>
      <c r="DU71" s="87">
        <v>0</v>
      </c>
      <c r="DV71" s="87">
        <v>0</v>
      </c>
      <c r="DW71" s="87">
        <v>0</v>
      </c>
      <c r="DX71" s="87">
        <v>0</v>
      </c>
      <c r="DY71" s="87">
        <v>0</v>
      </c>
      <c r="DZ71" s="87">
        <v>0</v>
      </c>
      <c r="EA71" s="87">
        <v>0</v>
      </c>
      <c r="EB71" s="87">
        <v>0</v>
      </c>
      <c r="EC71" s="87">
        <v>0</v>
      </c>
      <c r="ED71" s="87">
        <v>0</v>
      </c>
      <c r="EE71" s="87">
        <v>0</v>
      </c>
      <c r="EF71" s="87">
        <v>0</v>
      </c>
      <c r="EG71" s="87">
        <v>0</v>
      </c>
      <c r="EH71" s="87">
        <v>0</v>
      </c>
      <c r="EI71" s="87">
        <v>0</v>
      </c>
      <c r="EJ71" s="83"/>
      <c r="EK71" s="83"/>
      <c r="EL71" s="83"/>
      <c r="EM71" s="83"/>
      <c r="EN71" s="83"/>
      <c r="EO71" s="83"/>
      <c r="EP71" s="83"/>
      <c r="EQ71" s="83"/>
      <c r="ER71" s="83"/>
      <c r="ES71" s="83"/>
    </row>
    <row r="72" spans="1:149" s="46" customFormat="1" hidden="1" x14ac:dyDescent="0.25">
      <c r="A72" s="88">
        <v>62</v>
      </c>
      <c r="B72" s="147" t="s">
        <v>104</v>
      </c>
      <c r="C72" s="24" t="s">
        <v>104</v>
      </c>
      <c r="D72" s="59">
        <v>5980</v>
      </c>
      <c r="E72" s="50" t="s">
        <v>106</v>
      </c>
      <c r="F72" s="135" t="s">
        <v>68</v>
      </c>
      <c r="G72" s="79">
        <f t="shared" si="0"/>
        <v>5529</v>
      </c>
      <c r="H72" s="79">
        <f t="shared" si="1"/>
        <v>437</v>
      </c>
      <c r="I72" s="79">
        <f t="shared" si="2"/>
        <v>2660</v>
      </c>
      <c r="J72" s="79">
        <f t="shared" si="3"/>
        <v>2869</v>
      </c>
      <c r="K72" s="174">
        <v>224</v>
      </c>
      <c r="L72" s="175">
        <v>213</v>
      </c>
      <c r="M72" s="174">
        <v>471</v>
      </c>
      <c r="N72" s="174">
        <v>229</v>
      </c>
      <c r="O72" s="174">
        <v>480</v>
      </c>
      <c r="P72" s="174">
        <v>1140</v>
      </c>
      <c r="Q72" s="174">
        <v>340</v>
      </c>
      <c r="R72" s="175">
        <v>466</v>
      </c>
      <c r="S72" s="175">
        <v>241</v>
      </c>
      <c r="T72" s="175">
        <v>571</v>
      </c>
      <c r="U72" s="175">
        <v>1252</v>
      </c>
      <c r="V72" s="175">
        <v>339</v>
      </c>
      <c r="W72" s="131"/>
      <c r="X72" s="174">
        <v>192</v>
      </c>
      <c r="Y72" s="174">
        <v>204</v>
      </c>
      <c r="Z72" s="174">
        <v>183</v>
      </c>
      <c r="AA72" s="174">
        <v>199</v>
      </c>
      <c r="AB72" s="174">
        <v>193</v>
      </c>
      <c r="AC72" s="174">
        <v>209</v>
      </c>
      <c r="AD72" s="174">
        <v>214</v>
      </c>
      <c r="AE72" s="174">
        <v>227</v>
      </c>
      <c r="AF72" s="174">
        <v>221</v>
      </c>
      <c r="AG72" s="174">
        <v>192</v>
      </c>
      <c r="AH72" s="174">
        <v>161</v>
      </c>
      <c r="AI72" s="174">
        <v>125</v>
      </c>
      <c r="AJ72" s="174">
        <v>109</v>
      </c>
      <c r="AK72" s="174">
        <v>73</v>
      </c>
      <c r="AL72" s="174">
        <v>61</v>
      </c>
      <c r="AM72" s="174">
        <v>49</v>
      </c>
      <c r="AN72" s="174">
        <v>48</v>
      </c>
      <c r="AO72" s="176">
        <v>178</v>
      </c>
      <c r="AP72" s="176">
        <v>211</v>
      </c>
      <c r="AQ72" s="176">
        <v>186</v>
      </c>
      <c r="AR72" s="176">
        <v>212</v>
      </c>
      <c r="AS72" s="176">
        <v>225</v>
      </c>
      <c r="AT72" s="176">
        <v>266</v>
      </c>
      <c r="AU72" s="176">
        <v>250</v>
      </c>
      <c r="AV72" s="176">
        <v>238</v>
      </c>
      <c r="AW72" s="176">
        <v>236</v>
      </c>
      <c r="AX72" s="176">
        <v>214</v>
      </c>
      <c r="AY72" s="176">
        <v>175</v>
      </c>
      <c r="AZ72" s="176">
        <v>139</v>
      </c>
      <c r="BA72" s="176">
        <v>100</v>
      </c>
      <c r="BB72" s="176">
        <v>79</v>
      </c>
      <c r="BC72" s="176">
        <v>68</v>
      </c>
      <c r="BD72" s="176">
        <v>43</v>
      </c>
      <c r="BE72" s="176">
        <v>49</v>
      </c>
      <c r="BF72" s="86"/>
      <c r="BG72" s="87">
        <v>9226</v>
      </c>
      <c r="BH72" s="87">
        <v>114</v>
      </c>
      <c r="BI72" s="87">
        <v>114</v>
      </c>
      <c r="BJ72" s="87">
        <v>104</v>
      </c>
      <c r="BK72" s="87">
        <v>113</v>
      </c>
      <c r="BL72" s="87">
        <v>123</v>
      </c>
      <c r="BM72" s="87">
        <v>120</v>
      </c>
      <c r="BN72" s="87">
        <v>182</v>
      </c>
      <c r="BO72" s="87">
        <v>177</v>
      </c>
      <c r="BP72" s="87">
        <v>165</v>
      </c>
      <c r="BQ72" s="87">
        <v>185</v>
      </c>
      <c r="BR72" s="87">
        <v>155</v>
      </c>
      <c r="BS72" s="87">
        <v>169</v>
      </c>
      <c r="BT72" s="87">
        <v>160</v>
      </c>
      <c r="BU72" s="87">
        <v>159</v>
      </c>
      <c r="BV72" s="87">
        <v>146</v>
      </c>
      <c r="BW72" s="87">
        <v>147</v>
      </c>
      <c r="BX72" s="87">
        <v>159</v>
      </c>
      <c r="BY72" s="87">
        <v>148</v>
      </c>
      <c r="BZ72" s="87">
        <v>142</v>
      </c>
      <c r="CA72" s="87">
        <v>134</v>
      </c>
      <c r="CB72" s="87">
        <v>782</v>
      </c>
      <c r="CC72" s="87">
        <v>859</v>
      </c>
      <c r="CD72" s="87">
        <v>823</v>
      </c>
      <c r="CE72" s="87">
        <v>812</v>
      </c>
      <c r="CF72" s="87">
        <v>727</v>
      </c>
      <c r="CG72" s="87">
        <v>633</v>
      </c>
      <c r="CH72" s="87">
        <v>473</v>
      </c>
      <c r="CI72" s="87">
        <v>363</v>
      </c>
      <c r="CJ72" s="87">
        <v>257</v>
      </c>
      <c r="CK72" s="87">
        <v>208</v>
      </c>
      <c r="CL72" s="87">
        <v>157</v>
      </c>
      <c r="CM72" s="87">
        <v>101</v>
      </c>
      <c r="CN72" s="87">
        <v>63</v>
      </c>
      <c r="CO72" s="87">
        <v>52</v>
      </c>
      <c r="CP72" s="87">
        <v>5</v>
      </c>
      <c r="CQ72" s="87">
        <v>59</v>
      </c>
      <c r="CR72" s="87">
        <v>55</v>
      </c>
      <c r="CS72" s="87">
        <v>146</v>
      </c>
      <c r="CT72" s="87">
        <v>487</v>
      </c>
      <c r="CU72" s="83"/>
      <c r="CV72" s="83"/>
      <c r="CW72" s="87">
        <v>9080</v>
      </c>
      <c r="CX72" s="87">
        <v>114</v>
      </c>
      <c r="CY72" s="87">
        <v>120</v>
      </c>
      <c r="CZ72" s="87">
        <v>103</v>
      </c>
      <c r="DA72" s="87">
        <v>105</v>
      </c>
      <c r="DB72" s="87">
        <v>126</v>
      </c>
      <c r="DC72" s="87">
        <v>133</v>
      </c>
      <c r="DD72" s="87">
        <v>170</v>
      </c>
      <c r="DE72" s="87">
        <v>170</v>
      </c>
      <c r="DF72" s="87">
        <v>182</v>
      </c>
      <c r="DG72" s="87">
        <v>169</v>
      </c>
      <c r="DH72" s="87">
        <v>163</v>
      </c>
      <c r="DI72" s="87">
        <v>145</v>
      </c>
      <c r="DJ72" s="87">
        <v>173</v>
      </c>
      <c r="DK72" s="87">
        <v>170</v>
      </c>
      <c r="DL72" s="87">
        <v>162</v>
      </c>
      <c r="DM72" s="87">
        <v>144</v>
      </c>
      <c r="DN72" s="87">
        <v>148</v>
      </c>
      <c r="DO72" s="87">
        <v>155</v>
      </c>
      <c r="DP72" s="87">
        <v>137</v>
      </c>
      <c r="DQ72" s="87">
        <v>147</v>
      </c>
      <c r="DR72" s="87">
        <v>747</v>
      </c>
      <c r="DS72" s="87">
        <v>859</v>
      </c>
      <c r="DT72" s="87">
        <v>797</v>
      </c>
      <c r="DU72" s="87">
        <v>783</v>
      </c>
      <c r="DV72" s="87">
        <v>713</v>
      </c>
      <c r="DW72" s="87">
        <v>591</v>
      </c>
      <c r="DX72" s="87">
        <v>480</v>
      </c>
      <c r="DY72" s="87">
        <v>336</v>
      </c>
      <c r="DZ72" s="87">
        <v>277</v>
      </c>
      <c r="EA72" s="87">
        <v>199</v>
      </c>
      <c r="EB72" s="87">
        <v>144</v>
      </c>
      <c r="EC72" s="87">
        <v>109</v>
      </c>
      <c r="ED72" s="87">
        <v>57</v>
      </c>
      <c r="EE72" s="87">
        <v>52</v>
      </c>
      <c r="EF72" s="87">
        <v>10</v>
      </c>
      <c r="EG72" s="87">
        <v>57</v>
      </c>
      <c r="EH72" s="87">
        <v>57</v>
      </c>
      <c r="EI72" s="87">
        <v>145</v>
      </c>
      <c r="EJ72" s="83"/>
      <c r="EK72" s="83"/>
      <c r="EL72" s="83"/>
      <c r="EM72" s="83"/>
      <c r="EN72" s="83"/>
      <c r="EO72" s="83"/>
      <c r="EP72" s="83"/>
      <c r="EQ72" s="83"/>
      <c r="ER72" s="83"/>
      <c r="ES72" s="83"/>
    </row>
    <row r="73" spans="1:149" s="46" customFormat="1" hidden="1" x14ac:dyDescent="0.25">
      <c r="A73" s="88">
        <v>63</v>
      </c>
      <c r="B73" s="147" t="s">
        <v>104</v>
      </c>
      <c r="C73" s="24" t="s">
        <v>104</v>
      </c>
      <c r="D73" s="59">
        <v>5979</v>
      </c>
      <c r="E73" s="50" t="s">
        <v>107</v>
      </c>
      <c r="F73" s="135" t="s">
        <v>54</v>
      </c>
      <c r="G73" s="79">
        <f t="shared" si="0"/>
        <v>7555</v>
      </c>
      <c r="H73" s="79">
        <f t="shared" si="1"/>
        <v>596</v>
      </c>
      <c r="I73" s="79">
        <f t="shared" si="2"/>
        <v>3640</v>
      </c>
      <c r="J73" s="79">
        <f t="shared" si="3"/>
        <v>3915</v>
      </c>
      <c r="K73" s="174">
        <v>306</v>
      </c>
      <c r="L73" s="175">
        <v>290</v>
      </c>
      <c r="M73" s="174">
        <v>644</v>
      </c>
      <c r="N73" s="174">
        <v>315</v>
      </c>
      <c r="O73" s="174">
        <v>657</v>
      </c>
      <c r="P73" s="174">
        <v>1558</v>
      </c>
      <c r="Q73" s="174">
        <v>466</v>
      </c>
      <c r="R73" s="175">
        <v>633</v>
      </c>
      <c r="S73" s="175">
        <v>329</v>
      </c>
      <c r="T73" s="175">
        <v>780</v>
      </c>
      <c r="U73" s="175">
        <v>1711</v>
      </c>
      <c r="V73" s="175">
        <v>462</v>
      </c>
      <c r="W73" s="93"/>
      <c r="X73" s="174">
        <v>263</v>
      </c>
      <c r="Y73" s="174">
        <v>278</v>
      </c>
      <c r="Z73" s="174">
        <v>251</v>
      </c>
      <c r="AA73" s="174">
        <v>273</v>
      </c>
      <c r="AB73" s="174">
        <v>264</v>
      </c>
      <c r="AC73" s="174">
        <v>287</v>
      </c>
      <c r="AD73" s="174">
        <v>293</v>
      </c>
      <c r="AE73" s="174">
        <v>310</v>
      </c>
      <c r="AF73" s="174">
        <v>302</v>
      </c>
      <c r="AG73" s="174">
        <v>262</v>
      </c>
      <c r="AH73" s="174">
        <v>220</v>
      </c>
      <c r="AI73" s="174">
        <v>171</v>
      </c>
      <c r="AJ73" s="174">
        <v>150</v>
      </c>
      <c r="AK73" s="174">
        <v>99</v>
      </c>
      <c r="AL73" s="174">
        <v>83</v>
      </c>
      <c r="AM73" s="174">
        <v>68</v>
      </c>
      <c r="AN73" s="174">
        <v>66</v>
      </c>
      <c r="AO73" s="176">
        <v>242</v>
      </c>
      <c r="AP73" s="176">
        <v>287</v>
      </c>
      <c r="AQ73" s="176">
        <v>254</v>
      </c>
      <c r="AR73" s="176">
        <v>288</v>
      </c>
      <c r="AS73" s="176">
        <v>308</v>
      </c>
      <c r="AT73" s="176">
        <v>363</v>
      </c>
      <c r="AU73" s="176">
        <v>341</v>
      </c>
      <c r="AV73" s="176">
        <v>325</v>
      </c>
      <c r="AW73" s="176">
        <v>323</v>
      </c>
      <c r="AX73" s="176">
        <v>293</v>
      </c>
      <c r="AY73" s="176">
        <v>239</v>
      </c>
      <c r="AZ73" s="176">
        <v>190</v>
      </c>
      <c r="BA73" s="176">
        <v>136</v>
      </c>
      <c r="BB73" s="176">
        <v>109</v>
      </c>
      <c r="BC73" s="176">
        <v>93</v>
      </c>
      <c r="BD73" s="176">
        <v>58</v>
      </c>
      <c r="BE73" s="176">
        <v>66</v>
      </c>
      <c r="BF73" s="86"/>
      <c r="BG73" s="87">
        <v>2566</v>
      </c>
      <c r="BH73" s="87">
        <v>32</v>
      </c>
      <c r="BI73" s="87">
        <v>32</v>
      </c>
      <c r="BJ73" s="87">
        <v>29</v>
      </c>
      <c r="BK73" s="87">
        <v>31</v>
      </c>
      <c r="BL73" s="87">
        <v>34</v>
      </c>
      <c r="BM73" s="87">
        <v>33</v>
      </c>
      <c r="BN73" s="87">
        <v>51</v>
      </c>
      <c r="BO73" s="87">
        <v>50</v>
      </c>
      <c r="BP73" s="87">
        <v>46</v>
      </c>
      <c r="BQ73" s="87">
        <v>51</v>
      </c>
      <c r="BR73" s="87">
        <v>43</v>
      </c>
      <c r="BS73" s="87">
        <v>47</v>
      </c>
      <c r="BT73" s="87">
        <v>45</v>
      </c>
      <c r="BU73" s="87">
        <v>44</v>
      </c>
      <c r="BV73" s="87">
        <v>41</v>
      </c>
      <c r="BW73" s="87">
        <v>41</v>
      </c>
      <c r="BX73" s="87">
        <v>44</v>
      </c>
      <c r="BY73" s="87">
        <v>41</v>
      </c>
      <c r="BZ73" s="87">
        <v>40</v>
      </c>
      <c r="CA73" s="87">
        <v>37</v>
      </c>
      <c r="CB73" s="87">
        <v>217</v>
      </c>
      <c r="CC73" s="87">
        <v>239</v>
      </c>
      <c r="CD73" s="87">
        <v>229</v>
      </c>
      <c r="CE73" s="87">
        <v>226</v>
      </c>
      <c r="CF73" s="87">
        <v>202</v>
      </c>
      <c r="CG73" s="87">
        <v>176</v>
      </c>
      <c r="CH73" s="87">
        <v>131</v>
      </c>
      <c r="CI73" s="87">
        <v>101</v>
      </c>
      <c r="CJ73" s="87">
        <v>71</v>
      </c>
      <c r="CK73" s="87">
        <v>58</v>
      </c>
      <c r="CL73" s="87">
        <v>43</v>
      </c>
      <c r="CM73" s="87">
        <v>28</v>
      </c>
      <c r="CN73" s="87">
        <v>18</v>
      </c>
      <c r="CO73" s="87">
        <v>15</v>
      </c>
      <c r="CP73" s="87">
        <v>2</v>
      </c>
      <c r="CQ73" s="87">
        <v>16</v>
      </c>
      <c r="CR73" s="87">
        <v>16</v>
      </c>
      <c r="CS73" s="87">
        <v>41</v>
      </c>
      <c r="CT73" s="87">
        <v>135</v>
      </c>
      <c r="CU73" s="83"/>
      <c r="CV73" s="83"/>
      <c r="CW73" s="87">
        <v>2520</v>
      </c>
      <c r="CX73" s="87">
        <v>31</v>
      </c>
      <c r="CY73" s="87">
        <v>33</v>
      </c>
      <c r="CZ73" s="87">
        <v>28</v>
      </c>
      <c r="DA73" s="87">
        <v>30</v>
      </c>
      <c r="DB73" s="87">
        <v>35</v>
      </c>
      <c r="DC73" s="87">
        <v>37</v>
      </c>
      <c r="DD73" s="87">
        <v>47</v>
      </c>
      <c r="DE73" s="87">
        <v>46</v>
      </c>
      <c r="DF73" s="87">
        <v>50</v>
      </c>
      <c r="DG73" s="87">
        <v>48</v>
      </c>
      <c r="DH73" s="87">
        <v>45</v>
      </c>
      <c r="DI73" s="87">
        <v>40</v>
      </c>
      <c r="DJ73" s="87">
        <v>48</v>
      </c>
      <c r="DK73" s="87">
        <v>47</v>
      </c>
      <c r="DL73" s="87">
        <v>45</v>
      </c>
      <c r="DM73" s="87">
        <v>40</v>
      </c>
      <c r="DN73" s="87">
        <v>41</v>
      </c>
      <c r="DO73" s="87">
        <v>43</v>
      </c>
      <c r="DP73" s="87">
        <v>37</v>
      </c>
      <c r="DQ73" s="87">
        <v>41</v>
      </c>
      <c r="DR73" s="87">
        <v>208</v>
      </c>
      <c r="DS73" s="87">
        <v>238</v>
      </c>
      <c r="DT73" s="87">
        <v>221</v>
      </c>
      <c r="DU73" s="87">
        <v>217</v>
      </c>
      <c r="DV73" s="87">
        <v>199</v>
      </c>
      <c r="DW73" s="87">
        <v>164</v>
      </c>
      <c r="DX73" s="87">
        <v>134</v>
      </c>
      <c r="DY73" s="87">
        <v>93</v>
      </c>
      <c r="DZ73" s="87">
        <v>78</v>
      </c>
      <c r="EA73" s="87">
        <v>55</v>
      </c>
      <c r="EB73" s="87">
        <v>41</v>
      </c>
      <c r="EC73" s="87">
        <v>30</v>
      </c>
      <c r="ED73" s="87">
        <v>16</v>
      </c>
      <c r="EE73" s="87">
        <v>14</v>
      </c>
      <c r="EF73" s="87">
        <v>2</v>
      </c>
      <c r="EG73" s="87">
        <v>16</v>
      </c>
      <c r="EH73" s="87">
        <v>15</v>
      </c>
      <c r="EI73" s="87">
        <v>40</v>
      </c>
      <c r="EJ73" s="83"/>
      <c r="EK73" s="83"/>
      <c r="EL73" s="83"/>
      <c r="EM73" s="83"/>
      <c r="EN73" s="83"/>
      <c r="EO73" s="83"/>
      <c r="EP73" s="83"/>
      <c r="EQ73" s="83"/>
      <c r="ER73" s="83"/>
      <c r="ES73" s="83"/>
    </row>
    <row r="74" spans="1:149" s="46" customFormat="1" hidden="1" x14ac:dyDescent="0.25">
      <c r="A74" s="88">
        <v>64</v>
      </c>
      <c r="B74" s="147" t="s">
        <v>104</v>
      </c>
      <c r="C74" s="24" t="s">
        <v>104</v>
      </c>
      <c r="D74" s="59">
        <v>5978</v>
      </c>
      <c r="E74" s="50" t="s">
        <v>108</v>
      </c>
      <c r="F74" s="135" t="s">
        <v>54</v>
      </c>
      <c r="G74" s="79">
        <f t="shared" si="0"/>
        <v>11236</v>
      </c>
      <c r="H74" s="79">
        <f t="shared" si="1"/>
        <v>887</v>
      </c>
      <c r="I74" s="79">
        <f t="shared" si="2"/>
        <v>5417</v>
      </c>
      <c r="J74" s="79">
        <f t="shared" si="3"/>
        <v>5819</v>
      </c>
      <c r="K74" s="174">
        <v>456</v>
      </c>
      <c r="L74" s="175">
        <v>431</v>
      </c>
      <c r="M74" s="174">
        <v>959</v>
      </c>
      <c r="N74" s="174">
        <v>469</v>
      </c>
      <c r="O74" s="174">
        <v>978</v>
      </c>
      <c r="P74" s="174">
        <v>2318</v>
      </c>
      <c r="Q74" s="174">
        <v>693</v>
      </c>
      <c r="R74" s="175">
        <v>942</v>
      </c>
      <c r="S74" s="175">
        <v>489</v>
      </c>
      <c r="T74" s="175">
        <v>1158</v>
      </c>
      <c r="U74" s="175">
        <v>2543</v>
      </c>
      <c r="V74" s="175">
        <v>687</v>
      </c>
      <c r="W74" s="131"/>
      <c r="X74" s="174">
        <v>392</v>
      </c>
      <c r="Y74" s="174">
        <v>413</v>
      </c>
      <c r="Z74" s="174">
        <v>374</v>
      </c>
      <c r="AA74" s="174">
        <v>407</v>
      </c>
      <c r="AB74" s="174">
        <v>393</v>
      </c>
      <c r="AC74" s="174">
        <v>427</v>
      </c>
      <c r="AD74" s="174">
        <v>436</v>
      </c>
      <c r="AE74" s="174">
        <v>460</v>
      </c>
      <c r="AF74" s="174">
        <v>449</v>
      </c>
      <c r="AG74" s="174">
        <v>391</v>
      </c>
      <c r="AH74" s="174">
        <v>327</v>
      </c>
      <c r="AI74" s="174">
        <v>255</v>
      </c>
      <c r="AJ74" s="174">
        <v>222</v>
      </c>
      <c r="AK74" s="174">
        <v>148</v>
      </c>
      <c r="AL74" s="174">
        <v>124</v>
      </c>
      <c r="AM74" s="174">
        <v>100</v>
      </c>
      <c r="AN74" s="174">
        <v>99</v>
      </c>
      <c r="AO74" s="176">
        <v>360</v>
      </c>
      <c r="AP74" s="176">
        <v>427</v>
      </c>
      <c r="AQ74" s="176">
        <v>378</v>
      </c>
      <c r="AR74" s="176">
        <v>428</v>
      </c>
      <c r="AS74" s="176">
        <v>457</v>
      </c>
      <c r="AT74" s="176">
        <v>539</v>
      </c>
      <c r="AU74" s="176">
        <v>507</v>
      </c>
      <c r="AV74" s="176">
        <v>484</v>
      </c>
      <c r="AW74" s="176">
        <v>480</v>
      </c>
      <c r="AX74" s="176">
        <v>435</v>
      </c>
      <c r="AY74" s="176">
        <v>355</v>
      </c>
      <c r="AZ74" s="176">
        <v>282</v>
      </c>
      <c r="BA74" s="176">
        <v>203</v>
      </c>
      <c r="BB74" s="176">
        <v>161</v>
      </c>
      <c r="BC74" s="176">
        <v>138</v>
      </c>
      <c r="BD74" s="176">
        <v>87</v>
      </c>
      <c r="BE74" s="176">
        <v>98</v>
      </c>
      <c r="BF74" s="86"/>
      <c r="BG74" s="87">
        <v>3505</v>
      </c>
      <c r="BH74" s="87">
        <v>43</v>
      </c>
      <c r="BI74" s="87">
        <v>43</v>
      </c>
      <c r="BJ74" s="87">
        <v>40</v>
      </c>
      <c r="BK74" s="87">
        <v>43</v>
      </c>
      <c r="BL74" s="87">
        <v>46</v>
      </c>
      <c r="BM74" s="87">
        <v>46</v>
      </c>
      <c r="BN74" s="87">
        <v>69</v>
      </c>
      <c r="BO74" s="87">
        <v>68</v>
      </c>
      <c r="BP74" s="87">
        <v>63</v>
      </c>
      <c r="BQ74" s="87">
        <v>70</v>
      </c>
      <c r="BR74" s="87">
        <v>59</v>
      </c>
      <c r="BS74" s="87">
        <v>64</v>
      </c>
      <c r="BT74" s="87">
        <v>61</v>
      </c>
      <c r="BU74" s="87">
        <v>60</v>
      </c>
      <c r="BV74" s="87">
        <v>55</v>
      </c>
      <c r="BW74" s="87">
        <v>56</v>
      </c>
      <c r="BX74" s="87">
        <v>61</v>
      </c>
      <c r="BY74" s="87">
        <v>56</v>
      </c>
      <c r="BZ74" s="87">
        <v>54</v>
      </c>
      <c r="CA74" s="87">
        <v>51</v>
      </c>
      <c r="CB74" s="87">
        <v>297</v>
      </c>
      <c r="CC74" s="87">
        <v>327</v>
      </c>
      <c r="CD74" s="87">
        <v>313</v>
      </c>
      <c r="CE74" s="87">
        <v>309</v>
      </c>
      <c r="CF74" s="87">
        <v>276</v>
      </c>
      <c r="CG74" s="87">
        <v>240</v>
      </c>
      <c r="CH74" s="87">
        <v>180</v>
      </c>
      <c r="CI74" s="87">
        <v>138</v>
      </c>
      <c r="CJ74" s="87">
        <v>97</v>
      </c>
      <c r="CK74" s="87">
        <v>79</v>
      </c>
      <c r="CL74" s="87">
        <v>59</v>
      </c>
      <c r="CM74" s="87">
        <v>38</v>
      </c>
      <c r="CN74" s="87">
        <v>24</v>
      </c>
      <c r="CO74" s="87">
        <v>20</v>
      </c>
      <c r="CP74" s="87">
        <v>2</v>
      </c>
      <c r="CQ74" s="87">
        <v>22</v>
      </c>
      <c r="CR74" s="87">
        <v>21</v>
      </c>
      <c r="CS74" s="87">
        <v>55</v>
      </c>
      <c r="CT74" s="87">
        <v>185</v>
      </c>
      <c r="CU74" s="83"/>
      <c r="CV74" s="83"/>
      <c r="CW74" s="87">
        <v>3449</v>
      </c>
      <c r="CX74" s="87">
        <v>44</v>
      </c>
      <c r="CY74" s="87">
        <v>46</v>
      </c>
      <c r="CZ74" s="87">
        <v>38</v>
      </c>
      <c r="DA74" s="87">
        <v>40</v>
      </c>
      <c r="DB74" s="87">
        <v>49</v>
      </c>
      <c r="DC74" s="87">
        <v>50</v>
      </c>
      <c r="DD74" s="87">
        <v>65</v>
      </c>
      <c r="DE74" s="87">
        <v>64</v>
      </c>
      <c r="DF74" s="87">
        <v>68</v>
      </c>
      <c r="DG74" s="87">
        <v>65</v>
      </c>
      <c r="DH74" s="87">
        <v>62</v>
      </c>
      <c r="DI74" s="87">
        <v>55</v>
      </c>
      <c r="DJ74" s="87">
        <v>66</v>
      </c>
      <c r="DK74" s="87">
        <v>65</v>
      </c>
      <c r="DL74" s="87">
        <v>62</v>
      </c>
      <c r="DM74" s="87">
        <v>55</v>
      </c>
      <c r="DN74" s="87">
        <v>56</v>
      </c>
      <c r="DO74" s="87">
        <v>59</v>
      </c>
      <c r="DP74" s="87">
        <v>52</v>
      </c>
      <c r="DQ74" s="87">
        <v>55</v>
      </c>
      <c r="DR74" s="87">
        <v>284</v>
      </c>
      <c r="DS74" s="87">
        <v>325</v>
      </c>
      <c r="DT74" s="87">
        <v>302</v>
      </c>
      <c r="DU74" s="87">
        <v>297</v>
      </c>
      <c r="DV74" s="87">
        <v>272</v>
      </c>
      <c r="DW74" s="87">
        <v>225</v>
      </c>
      <c r="DX74" s="87">
        <v>182</v>
      </c>
      <c r="DY74" s="87">
        <v>127</v>
      </c>
      <c r="DZ74" s="87">
        <v>106</v>
      </c>
      <c r="EA74" s="87">
        <v>75</v>
      </c>
      <c r="EB74" s="87">
        <v>55</v>
      </c>
      <c r="EC74" s="87">
        <v>41</v>
      </c>
      <c r="ED74" s="87">
        <v>22</v>
      </c>
      <c r="EE74" s="87">
        <v>20</v>
      </c>
      <c r="EF74" s="87">
        <v>4</v>
      </c>
      <c r="EG74" s="87">
        <v>22</v>
      </c>
      <c r="EH74" s="87">
        <v>22</v>
      </c>
      <c r="EI74" s="87">
        <v>55</v>
      </c>
      <c r="EJ74" s="83"/>
      <c r="EK74" s="83"/>
      <c r="EL74" s="83"/>
      <c r="EM74" s="83"/>
      <c r="EN74" s="83"/>
      <c r="EO74" s="83"/>
      <c r="EP74" s="83"/>
      <c r="EQ74" s="83"/>
      <c r="ER74" s="83"/>
      <c r="ES74" s="83"/>
    </row>
    <row r="75" spans="1:149" s="46" customFormat="1" ht="15.75" hidden="1" thickBot="1" x14ac:dyDescent="0.3">
      <c r="A75" s="84">
        <v>65</v>
      </c>
      <c r="B75" s="147" t="s">
        <v>104</v>
      </c>
      <c r="C75" s="26" t="s">
        <v>104</v>
      </c>
      <c r="D75" s="59">
        <v>29044</v>
      </c>
      <c r="E75" s="56" t="s">
        <v>109</v>
      </c>
      <c r="F75" s="135" t="s">
        <v>49</v>
      </c>
      <c r="G75" s="79">
        <f t="shared" ref="G75:G107" si="4">SUM(I75:J75)</f>
        <v>0</v>
      </c>
      <c r="H75" s="79">
        <f t="shared" ref="H75:H107" si="5">SUM(K75:L75)</f>
        <v>0</v>
      </c>
      <c r="I75" s="79">
        <f t="shared" ref="I75:I107" si="6">SUM(M75:Q75)</f>
        <v>0</v>
      </c>
      <c r="J75" s="79">
        <f t="shared" ref="J75:J107" si="7">SUM(R75:V75)</f>
        <v>0</v>
      </c>
      <c r="K75" s="174">
        <v>0</v>
      </c>
      <c r="L75" s="175">
        <v>0</v>
      </c>
      <c r="M75" s="174">
        <v>0</v>
      </c>
      <c r="N75" s="174">
        <v>0</v>
      </c>
      <c r="O75" s="174">
        <v>0</v>
      </c>
      <c r="P75" s="174">
        <v>0</v>
      </c>
      <c r="Q75" s="174">
        <v>0</v>
      </c>
      <c r="R75" s="175">
        <v>0</v>
      </c>
      <c r="S75" s="175">
        <v>0</v>
      </c>
      <c r="T75" s="175">
        <v>0</v>
      </c>
      <c r="U75" s="175">
        <v>0</v>
      </c>
      <c r="V75" s="175">
        <v>0</v>
      </c>
      <c r="W75" s="131"/>
      <c r="X75" s="174">
        <v>0</v>
      </c>
      <c r="Y75" s="174">
        <v>0</v>
      </c>
      <c r="Z75" s="174">
        <v>0</v>
      </c>
      <c r="AA75" s="174">
        <v>0</v>
      </c>
      <c r="AB75" s="174">
        <v>0</v>
      </c>
      <c r="AC75" s="174">
        <v>0</v>
      </c>
      <c r="AD75" s="174">
        <v>0</v>
      </c>
      <c r="AE75" s="174">
        <v>0</v>
      </c>
      <c r="AF75" s="174">
        <v>0</v>
      </c>
      <c r="AG75" s="174">
        <v>0</v>
      </c>
      <c r="AH75" s="174">
        <v>0</v>
      </c>
      <c r="AI75" s="174">
        <v>0</v>
      </c>
      <c r="AJ75" s="174">
        <v>0</v>
      </c>
      <c r="AK75" s="174">
        <v>0</v>
      </c>
      <c r="AL75" s="174">
        <v>0</v>
      </c>
      <c r="AM75" s="174">
        <v>0</v>
      </c>
      <c r="AN75" s="174">
        <v>0</v>
      </c>
      <c r="AO75" s="176">
        <v>0</v>
      </c>
      <c r="AP75" s="176">
        <v>0</v>
      </c>
      <c r="AQ75" s="176">
        <v>0</v>
      </c>
      <c r="AR75" s="176">
        <v>0</v>
      </c>
      <c r="AS75" s="176">
        <v>0</v>
      </c>
      <c r="AT75" s="176">
        <v>0</v>
      </c>
      <c r="AU75" s="176">
        <v>0</v>
      </c>
      <c r="AV75" s="176">
        <v>0</v>
      </c>
      <c r="AW75" s="176">
        <v>0</v>
      </c>
      <c r="AX75" s="176">
        <v>0</v>
      </c>
      <c r="AY75" s="176">
        <v>0</v>
      </c>
      <c r="AZ75" s="176">
        <v>0</v>
      </c>
      <c r="BA75" s="176">
        <v>0</v>
      </c>
      <c r="BB75" s="176">
        <v>0</v>
      </c>
      <c r="BC75" s="176">
        <v>0</v>
      </c>
      <c r="BD75" s="176">
        <v>0</v>
      </c>
      <c r="BE75" s="176">
        <v>0</v>
      </c>
      <c r="BF75" s="86"/>
      <c r="BG75" s="87">
        <v>5213</v>
      </c>
      <c r="BH75" s="87">
        <v>65</v>
      </c>
      <c r="BI75" s="87">
        <v>64</v>
      </c>
      <c r="BJ75" s="87">
        <v>59</v>
      </c>
      <c r="BK75" s="87">
        <v>64</v>
      </c>
      <c r="BL75" s="87">
        <v>69</v>
      </c>
      <c r="BM75" s="87">
        <v>68</v>
      </c>
      <c r="BN75" s="87">
        <v>103</v>
      </c>
      <c r="BO75" s="87">
        <v>101</v>
      </c>
      <c r="BP75" s="87">
        <v>94</v>
      </c>
      <c r="BQ75" s="87">
        <v>104</v>
      </c>
      <c r="BR75" s="87">
        <v>88</v>
      </c>
      <c r="BS75" s="87">
        <v>95</v>
      </c>
      <c r="BT75" s="87">
        <v>91</v>
      </c>
      <c r="BU75" s="87">
        <v>89</v>
      </c>
      <c r="BV75" s="87">
        <v>82</v>
      </c>
      <c r="BW75" s="87">
        <v>83</v>
      </c>
      <c r="BX75" s="87">
        <v>90</v>
      </c>
      <c r="BY75" s="87">
        <v>84</v>
      </c>
      <c r="BZ75" s="87">
        <v>80</v>
      </c>
      <c r="CA75" s="87">
        <v>76</v>
      </c>
      <c r="CB75" s="87">
        <v>441</v>
      </c>
      <c r="CC75" s="87">
        <v>486</v>
      </c>
      <c r="CD75" s="87">
        <v>465</v>
      </c>
      <c r="CE75" s="87">
        <v>459</v>
      </c>
      <c r="CF75" s="87">
        <v>411</v>
      </c>
      <c r="CG75" s="87">
        <v>357</v>
      </c>
      <c r="CH75" s="87">
        <v>267</v>
      </c>
      <c r="CI75" s="87">
        <v>205</v>
      </c>
      <c r="CJ75" s="87">
        <v>145</v>
      </c>
      <c r="CK75" s="87">
        <v>118</v>
      </c>
      <c r="CL75" s="87">
        <v>88</v>
      </c>
      <c r="CM75" s="87">
        <v>57</v>
      </c>
      <c r="CN75" s="87">
        <v>36</v>
      </c>
      <c r="CO75" s="87">
        <v>29</v>
      </c>
      <c r="CP75" s="87">
        <v>3</v>
      </c>
      <c r="CQ75" s="87">
        <v>33</v>
      </c>
      <c r="CR75" s="87">
        <v>32</v>
      </c>
      <c r="CS75" s="87">
        <v>82</v>
      </c>
      <c r="CT75" s="87">
        <v>275</v>
      </c>
      <c r="CU75" s="83"/>
      <c r="CV75" s="83"/>
      <c r="CW75" s="87">
        <v>5124</v>
      </c>
      <c r="CX75" s="87">
        <v>64</v>
      </c>
      <c r="CY75" s="87">
        <v>68</v>
      </c>
      <c r="CZ75" s="87">
        <v>58</v>
      </c>
      <c r="DA75" s="87">
        <v>59</v>
      </c>
      <c r="DB75" s="87">
        <v>72</v>
      </c>
      <c r="DC75" s="87">
        <v>75</v>
      </c>
      <c r="DD75" s="87">
        <v>96</v>
      </c>
      <c r="DE75" s="87">
        <v>95</v>
      </c>
      <c r="DF75" s="87">
        <v>101</v>
      </c>
      <c r="DG75" s="87">
        <v>96</v>
      </c>
      <c r="DH75" s="87">
        <v>92</v>
      </c>
      <c r="DI75" s="87">
        <v>82</v>
      </c>
      <c r="DJ75" s="87">
        <v>98</v>
      </c>
      <c r="DK75" s="87">
        <v>97</v>
      </c>
      <c r="DL75" s="87">
        <v>92</v>
      </c>
      <c r="DM75" s="87">
        <v>81</v>
      </c>
      <c r="DN75" s="87">
        <v>84</v>
      </c>
      <c r="DO75" s="87">
        <v>87</v>
      </c>
      <c r="DP75" s="87">
        <v>77</v>
      </c>
      <c r="DQ75" s="87">
        <v>82</v>
      </c>
      <c r="DR75" s="87">
        <v>422</v>
      </c>
      <c r="DS75" s="87">
        <v>484</v>
      </c>
      <c r="DT75" s="87">
        <v>450</v>
      </c>
      <c r="DU75" s="87">
        <v>441</v>
      </c>
      <c r="DV75" s="87">
        <v>403</v>
      </c>
      <c r="DW75" s="87">
        <v>334</v>
      </c>
      <c r="DX75" s="87">
        <v>271</v>
      </c>
      <c r="DY75" s="87">
        <v>190</v>
      </c>
      <c r="DZ75" s="87">
        <v>157</v>
      </c>
      <c r="EA75" s="87">
        <v>111</v>
      </c>
      <c r="EB75" s="87">
        <v>82</v>
      </c>
      <c r="EC75" s="87">
        <v>61</v>
      </c>
      <c r="ED75" s="87">
        <v>32</v>
      </c>
      <c r="EE75" s="87">
        <v>30</v>
      </c>
      <c r="EF75" s="87">
        <v>5</v>
      </c>
      <c r="EG75" s="87">
        <v>32</v>
      </c>
      <c r="EH75" s="87">
        <v>32</v>
      </c>
      <c r="EI75" s="87">
        <v>82</v>
      </c>
      <c r="EJ75" s="83"/>
      <c r="EK75" s="83"/>
      <c r="EL75" s="83"/>
      <c r="EM75" s="83"/>
      <c r="EN75" s="83"/>
      <c r="EO75" s="83"/>
      <c r="EP75" s="83"/>
      <c r="EQ75" s="83"/>
      <c r="ER75" s="83"/>
      <c r="ES75" s="83"/>
    </row>
    <row r="76" spans="1:149" s="46" customFormat="1" ht="15.75" hidden="1" thickBot="1" x14ac:dyDescent="0.3">
      <c r="A76" s="88">
        <v>66</v>
      </c>
      <c r="B76" s="147" t="s">
        <v>104</v>
      </c>
      <c r="C76" s="9" t="s">
        <v>30</v>
      </c>
      <c r="D76" s="5" t="s">
        <v>31</v>
      </c>
      <c r="E76" s="5" t="s">
        <v>110</v>
      </c>
      <c r="F76" s="135" t="s">
        <v>54</v>
      </c>
      <c r="G76" s="79">
        <f t="shared" si="4"/>
        <v>142901</v>
      </c>
      <c r="H76" s="79">
        <f t="shared" si="5"/>
        <v>9365</v>
      </c>
      <c r="I76" s="79">
        <f t="shared" si="6"/>
        <v>68397</v>
      </c>
      <c r="J76" s="79">
        <f t="shared" si="7"/>
        <v>74504</v>
      </c>
      <c r="K76" s="37">
        <v>4824</v>
      </c>
      <c r="L76" s="37">
        <v>4541</v>
      </c>
      <c r="M76" s="37">
        <v>10366</v>
      </c>
      <c r="N76" s="37">
        <v>5557</v>
      </c>
      <c r="O76" s="37">
        <v>12076</v>
      </c>
      <c r="P76" s="37">
        <v>29593</v>
      </c>
      <c r="Q76" s="37">
        <v>10805</v>
      </c>
      <c r="R76" s="37">
        <v>10180</v>
      </c>
      <c r="S76" s="37">
        <v>5876</v>
      </c>
      <c r="T76" s="37">
        <v>14037</v>
      </c>
      <c r="U76" s="37">
        <v>31837</v>
      </c>
      <c r="V76" s="37">
        <v>12574</v>
      </c>
      <c r="W76" s="131"/>
      <c r="X76" s="37">
        <v>3982</v>
      </c>
      <c r="Y76" s="37">
        <v>4673</v>
      </c>
      <c r="Z76" s="37">
        <v>4190</v>
      </c>
      <c r="AA76" s="37">
        <v>5081</v>
      </c>
      <c r="AB76" s="37">
        <v>4786</v>
      </c>
      <c r="AC76" s="37">
        <v>5287</v>
      </c>
      <c r="AD76" s="37">
        <v>5418</v>
      </c>
      <c r="AE76" s="37">
        <v>5386</v>
      </c>
      <c r="AF76" s="37">
        <v>5313</v>
      </c>
      <c r="AG76" s="37">
        <v>5130</v>
      </c>
      <c r="AH76" s="37">
        <v>4290</v>
      </c>
      <c r="AI76" s="37">
        <v>4056</v>
      </c>
      <c r="AJ76" s="37">
        <v>3316</v>
      </c>
      <c r="AK76" s="37">
        <v>2405</v>
      </c>
      <c r="AL76" s="37">
        <v>1985</v>
      </c>
      <c r="AM76" s="37">
        <v>1449</v>
      </c>
      <c r="AN76" s="37">
        <v>1650</v>
      </c>
      <c r="AO76" s="6">
        <v>3781</v>
      </c>
      <c r="AP76" s="6">
        <v>4567</v>
      </c>
      <c r="AQ76" s="6">
        <v>4486</v>
      </c>
      <c r="AR76" s="6">
        <v>5373</v>
      </c>
      <c r="AS76" s="6">
        <v>5318</v>
      </c>
      <c r="AT76" s="6">
        <v>6568</v>
      </c>
      <c r="AU76" s="6">
        <v>5936</v>
      </c>
      <c r="AV76" s="6">
        <v>5411</v>
      </c>
      <c r="AW76" s="6">
        <v>5657</v>
      </c>
      <c r="AX76" s="6">
        <v>5496</v>
      </c>
      <c r="AY76" s="6">
        <v>5063</v>
      </c>
      <c r="AZ76" s="6">
        <v>4274</v>
      </c>
      <c r="BA76" s="6">
        <v>3570</v>
      </c>
      <c r="BB76" s="6">
        <v>2868</v>
      </c>
      <c r="BC76" s="6">
        <v>2412</v>
      </c>
      <c r="BD76" s="6">
        <v>1603</v>
      </c>
      <c r="BE76" s="6">
        <v>2121</v>
      </c>
      <c r="BF76" s="86"/>
      <c r="BG76" s="87">
        <v>0</v>
      </c>
      <c r="BH76" s="87" t="s">
        <v>148</v>
      </c>
      <c r="BI76" s="87" t="s">
        <v>148</v>
      </c>
      <c r="BJ76" s="87" t="s">
        <v>148</v>
      </c>
      <c r="BK76" s="87" t="s">
        <v>148</v>
      </c>
      <c r="BL76" s="87" t="s">
        <v>148</v>
      </c>
      <c r="BM76" s="87" t="s">
        <v>148</v>
      </c>
      <c r="BN76" s="87" t="s">
        <v>148</v>
      </c>
      <c r="BO76" s="87" t="s">
        <v>148</v>
      </c>
      <c r="BP76" s="87" t="s">
        <v>148</v>
      </c>
      <c r="BQ76" s="87" t="s">
        <v>148</v>
      </c>
      <c r="BR76" s="87" t="s">
        <v>148</v>
      </c>
      <c r="BS76" s="87" t="s">
        <v>148</v>
      </c>
      <c r="BT76" s="87" t="s">
        <v>148</v>
      </c>
      <c r="BU76" s="87" t="s">
        <v>148</v>
      </c>
      <c r="BV76" s="87" t="s">
        <v>148</v>
      </c>
      <c r="BW76" s="87" t="s">
        <v>148</v>
      </c>
      <c r="BX76" s="87" t="s">
        <v>148</v>
      </c>
      <c r="BY76" s="87" t="s">
        <v>148</v>
      </c>
      <c r="BZ76" s="87" t="s">
        <v>148</v>
      </c>
      <c r="CA76" s="87" t="s">
        <v>148</v>
      </c>
      <c r="CB76" s="87" t="s">
        <v>148</v>
      </c>
      <c r="CC76" s="87" t="s">
        <v>148</v>
      </c>
      <c r="CD76" s="87" t="s">
        <v>148</v>
      </c>
      <c r="CE76" s="87" t="s">
        <v>148</v>
      </c>
      <c r="CF76" s="87" t="s">
        <v>148</v>
      </c>
      <c r="CG76" s="87" t="s">
        <v>148</v>
      </c>
      <c r="CH76" s="87" t="s">
        <v>148</v>
      </c>
      <c r="CI76" s="87" t="s">
        <v>148</v>
      </c>
      <c r="CJ76" s="87" t="s">
        <v>148</v>
      </c>
      <c r="CK76" s="87" t="s">
        <v>148</v>
      </c>
      <c r="CL76" s="87" t="s">
        <v>148</v>
      </c>
      <c r="CM76" s="87" t="s">
        <v>148</v>
      </c>
      <c r="CN76" s="87" t="s">
        <v>148</v>
      </c>
      <c r="CO76" s="87" t="s">
        <v>148</v>
      </c>
      <c r="CP76" s="87" t="s">
        <v>148</v>
      </c>
      <c r="CQ76" s="87" t="s">
        <v>148</v>
      </c>
      <c r="CR76" s="87" t="s">
        <v>148</v>
      </c>
      <c r="CS76" s="87" t="s">
        <v>148</v>
      </c>
      <c r="CT76" s="87" t="s">
        <v>148</v>
      </c>
      <c r="CU76" s="83"/>
      <c r="CV76" s="83"/>
      <c r="CW76" s="87">
        <v>0</v>
      </c>
      <c r="CX76" s="87" t="s">
        <v>148</v>
      </c>
      <c r="CY76" s="87" t="s">
        <v>148</v>
      </c>
      <c r="CZ76" s="87" t="s">
        <v>148</v>
      </c>
      <c r="DA76" s="87" t="s">
        <v>148</v>
      </c>
      <c r="DB76" s="87" t="s">
        <v>148</v>
      </c>
      <c r="DC76" s="87" t="s">
        <v>148</v>
      </c>
      <c r="DD76" s="87" t="s">
        <v>148</v>
      </c>
      <c r="DE76" s="87" t="s">
        <v>148</v>
      </c>
      <c r="DF76" s="87" t="s">
        <v>148</v>
      </c>
      <c r="DG76" s="87" t="s">
        <v>148</v>
      </c>
      <c r="DH76" s="87" t="s">
        <v>148</v>
      </c>
      <c r="DI76" s="87" t="s">
        <v>148</v>
      </c>
      <c r="DJ76" s="87" t="s">
        <v>148</v>
      </c>
      <c r="DK76" s="87" t="s">
        <v>148</v>
      </c>
      <c r="DL76" s="87" t="s">
        <v>148</v>
      </c>
      <c r="DM76" s="87" t="s">
        <v>148</v>
      </c>
      <c r="DN76" s="87" t="s">
        <v>148</v>
      </c>
      <c r="DO76" s="87" t="s">
        <v>148</v>
      </c>
      <c r="DP76" s="87" t="s">
        <v>148</v>
      </c>
      <c r="DQ76" s="87" t="s">
        <v>148</v>
      </c>
      <c r="DR76" s="87" t="s">
        <v>148</v>
      </c>
      <c r="DS76" s="87" t="s">
        <v>148</v>
      </c>
      <c r="DT76" s="87" t="s">
        <v>148</v>
      </c>
      <c r="DU76" s="87" t="s">
        <v>148</v>
      </c>
      <c r="DV76" s="87" t="s">
        <v>148</v>
      </c>
      <c r="DW76" s="87" t="s">
        <v>148</v>
      </c>
      <c r="DX76" s="87" t="s">
        <v>148</v>
      </c>
      <c r="DY76" s="87" t="s">
        <v>148</v>
      </c>
      <c r="DZ76" s="87" t="s">
        <v>148</v>
      </c>
      <c r="EA76" s="87" t="s">
        <v>148</v>
      </c>
      <c r="EB76" s="87" t="s">
        <v>148</v>
      </c>
      <c r="EC76" s="87" t="s">
        <v>148</v>
      </c>
      <c r="ED76" s="87" t="s">
        <v>148</v>
      </c>
      <c r="EE76" s="87" t="s">
        <v>148</v>
      </c>
      <c r="EF76" s="87" t="s">
        <v>148</v>
      </c>
      <c r="EG76" s="87" t="s">
        <v>148</v>
      </c>
      <c r="EH76" s="87" t="s">
        <v>148</v>
      </c>
      <c r="EI76" s="87" t="s">
        <v>148</v>
      </c>
      <c r="EJ76" s="83"/>
      <c r="EK76" s="83"/>
      <c r="EL76" s="83"/>
      <c r="EM76" s="83"/>
      <c r="EN76" s="83"/>
      <c r="EO76" s="83"/>
      <c r="EP76" s="83"/>
      <c r="EQ76" s="83"/>
      <c r="ER76" s="83"/>
      <c r="ES76" s="83"/>
    </row>
    <row r="77" spans="1:149" s="46" customFormat="1" hidden="1" x14ac:dyDescent="0.25">
      <c r="A77" s="88">
        <v>67</v>
      </c>
      <c r="B77" s="131" t="s">
        <v>30</v>
      </c>
      <c r="C77" s="24" t="s">
        <v>111</v>
      </c>
      <c r="D77" s="59">
        <v>5935</v>
      </c>
      <c r="E77" s="50" t="s">
        <v>112</v>
      </c>
      <c r="F77" s="132"/>
      <c r="G77" s="79">
        <f t="shared" si="4"/>
        <v>8949</v>
      </c>
      <c r="H77" s="79">
        <f t="shared" si="5"/>
        <v>631</v>
      </c>
      <c r="I77" s="79">
        <f t="shared" si="6"/>
        <v>4210</v>
      </c>
      <c r="J77" s="79">
        <f t="shared" si="7"/>
        <v>4739</v>
      </c>
      <c r="K77" s="174">
        <v>324</v>
      </c>
      <c r="L77" s="175">
        <v>307</v>
      </c>
      <c r="M77" s="174">
        <v>601</v>
      </c>
      <c r="N77" s="174">
        <v>300</v>
      </c>
      <c r="O77" s="174">
        <v>632</v>
      </c>
      <c r="P77" s="174">
        <v>1876</v>
      </c>
      <c r="Q77" s="174">
        <v>801</v>
      </c>
      <c r="R77" s="175">
        <v>603</v>
      </c>
      <c r="S77" s="175">
        <v>329</v>
      </c>
      <c r="T77" s="175">
        <v>790</v>
      </c>
      <c r="U77" s="175">
        <v>2040</v>
      </c>
      <c r="V77" s="175">
        <v>977</v>
      </c>
      <c r="W77" s="131"/>
      <c r="X77" s="174">
        <v>259</v>
      </c>
      <c r="Y77" s="174">
        <v>251</v>
      </c>
      <c r="Z77" s="174">
        <v>218</v>
      </c>
      <c r="AA77" s="174">
        <v>278</v>
      </c>
      <c r="AB77" s="174">
        <v>254</v>
      </c>
      <c r="AC77" s="174">
        <v>273</v>
      </c>
      <c r="AD77" s="174">
        <v>289</v>
      </c>
      <c r="AE77" s="174">
        <v>314</v>
      </c>
      <c r="AF77" s="174">
        <v>339</v>
      </c>
      <c r="AG77" s="174">
        <v>364</v>
      </c>
      <c r="AH77" s="174">
        <v>295</v>
      </c>
      <c r="AI77" s="174">
        <v>275</v>
      </c>
      <c r="AJ77" s="174">
        <v>229</v>
      </c>
      <c r="AK77" s="174">
        <v>171</v>
      </c>
      <c r="AL77" s="174">
        <v>155</v>
      </c>
      <c r="AM77" s="174">
        <v>115</v>
      </c>
      <c r="AN77" s="174">
        <v>131</v>
      </c>
      <c r="AO77" s="176">
        <v>251</v>
      </c>
      <c r="AP77" s="176">
        <v>246</v>
      </c>
      <c r="AQ77" s="176">
        <v>254</v>
      </c>
      <c r="AR77" s="176">
        <v>300</v>
      </c>
      <c r="AS77" s="176">
        <v>305</v>
      </c>
      <c r="AT77" s="176">
        <v>366</v>
      </c>
      <c r="AU77" s="176">
        <v>335</v>
      </c>
      <c r="AV77" s="176">
        <v>326</v>
      </c>
      <c r="AW77" s="176">
        <v>372</v>
      </c>
      <c r="AX77" s="176">
        <v>365</v>
      </c>
      <c r="AY77" s="176">
        <v>347</v>
      </c>
      <c r="AZ77" s="176">
        <v>295</v>
      </c>
      <c r="BA77" s="176">
        <v>261</v>
      </c>
      <c r="BB77" s="176">
        <v>218</v>
      </c>
      <c r="BC77" s="176">
        <v>187</v>
      </c>
      <c r="BD77" s="176">
        <v>131</v>
      </c>
      <c r="BE77" s="176">
        <v>180</v>
      </c>
      <c r="BF77" s="86"/>
      <c r="BG77" s="82">
        <v>70850</v>
      </c>
      <c r="BH77" s="82">
        <v>756</v>
      </c>
      <c r="BI77" s="82">
        <v>736</v>
      </c>
      <c r="BJ77" s="82">
        <v>733</v>
      </c>
      <c r="BK77" s="82">
        <v>756</v>
      </c>
      <c r="BL77" s="82">
        <v>819</v>
      </c>
      <c r="BM77" s="82">
        <v>929</v>
      </c>
      <c r="BN77" s="82">
        <v>1142</v>
      </c>
      <c r="BO77" s="82">
        <v>1181</v>
      </c>
      <c r="BP77" s="82">
        <v>1189</v>
      </c>
      <c r="BQ77" s="82">
        <v>1146</v>
      </c>
      <c r="BR77" s="82">
        <v>1167</v>
      </c>
      <c r="BS77" s="82">
        <v>1159</v>
      </c>
      <c r="BT77" s="82">
        <v>1092</v>
      </c>
      <c r="BU77" s="82">
        <v>1202</v>
      </c>
      <c r="BV77" s="82">
        <v>1072</v>
      </c>
      <c r="BW77" s="82">
        <v>1094</v>
      </c>
      <c r="BX77" s="82">
        <v>1129</v>
      </c>
      <c r="BY77" s="82">
        <v>1130</v>
      </c>
      <c r="BZ77" s="82">
        <v>1124</v>
      </c>
      <c r="CA77" s="82">
        <v>1112</v>
      </c>
      <c r="CB77" s="82">
        <v>5527</v>
      </c>
      <c r="CC77" s="82">
        <v>6360</v>
      </c>
      <c r="CD77" s="82">
        <v>5860</v>
      </c>
      <c r="CE77" s="82">
        <v>5526</v>
      </c>
      <c r="CF77" s="82">
        <v>5226</v>
      </c>
      <c r="CG77" s="82">
        <v>4870</v>
      </c>
      <c r="CH77" s="82">
        <v>4112</v>
      </c>
      <c r="CI77" s="82">
        <v>3359</v>
      </c>
      <c r="CJ77" s="82">
        <v>2755</v>
      </c>
      <c r="CK77" s="82">
        <v>2259</v>
      </c>
      <c r="CL77" s="82">
        <v>1667</v>
      </c>
      <c r="CM77" s="82">
        <v>1138</v>
      </c>
      <c r="CN77" s="82">
        <v>751</v>
      </c>
      <c r="CO77" s="82">
        <v>772</v>
      </c>
      <c r="CP77" s="82">
        <v>34</v>
      </c>
      <c r="CQ77" s="82">
        <v>329</v>
      </c>
      <c r="CR77" s="82">
        <v>429</v>
      </c>
      <c r="CS77" s="82">
        <v>849</v>
      </c>
      <c r="CT77" s="82">
        <v>2274</v>
      </c>
      <c r="CU77" s="83"/>
      <c r="CV77" s="83"/>
      <c r="CW77" s="82">
        <v>70945</v>
      </c>
      <c r="CX77" s="82">
        <v>788</v>
      </c>
      <c r="CY77" s="82">
        <v>753</v>
      </c>
      <c r="CZ77" s="82">
        <v>761</v>
      </c>
      <c r="DA77" s="82">
        <v>823</v>
      </c>
      <c r="DB77" s="82">
        <v>875</v>
      </c>
      <c r="DC77" s="82">
        <v>906</v>
      </c>
      <c r="DD77" s="82">
        <v>1182</v>
      </c>
      <c r="DE77" s="82">
        <v>1160</v>
      </c>
      <c r="DF77" s="82">
        <v>1175</v>
      </c>
      <c r="DG77" s="82">
        <v>1209</v>
      </c>
      <c r="DH77" s="82">
        <v>1148</v>
      </c>
      <c r="DI77" s="82">
        <v>1146</v>
      </c>
      <c r="DJ77" s="82">
        <v>1153</v>
      </c>
      <c r="DK77" s="82">
        <v>1168</v>
      </c>
      <c r="DL77" s="82">
        <v>1077</v>
      </c>
      <c r="DM77" s="82">
        <v>1155</v>
      </c>
      <c r="DN77" s="82">
        <v>1158</v>
      </c>
      <c r="DO77" s="82">
        <v>1134</v>
      </c>
      <c r="DP77" s="82">
        <v>1142</v>
      </c>
      <c r="DQ77" s="82">
        <v>1103</v>
      </c>
      <c r="DR77" s="82">
        <v>5682</v>
      </c>
      <c r="DS77" s="82">
        <v>6644</v>
      </c>
      <c r="DT77" s="82">
        <v>6177</v>
      </c>
      <c r="DU77" s="82">
        <v>5721</v>
      </c>
      <c r="DV77" s="82">
        <v>5293</v>
      </c>
      <c r="DW77" s="82">
        <v>4880</v>
      </c>
      <c r="DX77" s="82">
        <v>3949</v>
      </c>
      <c r="DY77" s="82">
        <v>3357</v>
      </c>
      <c r="DZ77" s="82">
        <v>2601</v>
      </c>
      <c r="EA77" s="82">
        <v>2017</v>
      </c>
      <c r="EB77" s="82">
        <v>1458</v>
      </c>
      <c r="EC77" s="82">
        <v>995</v>
      </c>
      <c r="ED77" s="82">
        <v>604</v>
      </c>
      <c r="EE77" s="82">
        <v>551</v>
      </c>
      <c r="EF77" s="82">
        <v>41</v>
      </c>
      <c r="EG77" s="82">
        <v>364</v>
      </c>
      <c r="EH77" s="82">
        <v>422</v>
      </c>
      <c r="EI77" s="82">
        <v>885</v>
      </c>
      <c r="EJ77" s="83"/>
      <c r="EK77" s="83"/>
      <c r="EL77" s="83"/>
      <c r="EM77" s="83"/>
      <c r="EN77" s="83"/>
      <c r="EO77" s="83"/>
      <c r="EP77" s="83"/>
      <c r="EQ77" s="83"/>
      <c r="ER77" s="83"/>
      <c r="ES77" s="83"/>
    </row>
    <row r="78" spans="1:149" s="46" customFormat="1" hidden="1" x14ac:dyDescent="0.25">
      <c r="A78" s="88">
        <v>68</v>
      </c>
      <c r="B78" s="147" t="s">
        <v>39</v>
      </c>
      <c r="C78" s="24" t="s">
        <v>111</v>
      </c>
      <c r="D78" s="59">
        <v>5942</v>
      </c>
      <c r="E78" s="50" t="s">
        <v>113</v>
      </c>
      <c r="F78" s="135" t="s">
        <v>49</v>
      </c>
      <c r="G78" s="79">
        <f t="shared" si="4"/>
        <v>766</v>
      </c>
      <c r="H78" s="79">
        <f t="shared" si="5"/>
        <v>53</v>
      </c>
      <c r="I78" s="79">
        <f t="shared" si="6"/>
        <v>362</v>
      </c>
      <c r="J78" s="79">
        <f t="shared" si="7"/>
        <v>404</v>
      </c>
      <c r="K78" s="174">
        <v>26</v>
      </c>
      <c r="L78" s="175">
        <v>27</v>
      </c>
      <c r="M78" s="174">
        <v>50</v>
      </c>
      <c r="N78" s="174">
        <v>26</v>
      </c>
      <c r="O78" s="174">
        <v>56</v>
      </c>
      <c r="P78" s="174">
        <v>162</v>
      </c>
      <c r="Q78" s="174">
        <v>68</v>
      </c>
      <c r="R78" s="175">
        <v>52</v>
      </c>
      <c r="S78" s="175">
        <v>27</v>
      </c>
      <c r="T78" s="175">
        <v>67</v>
      </c>
      <c r="U78" s="175">
        <v>175</v>
      </c>
      <c r="V78" s="175">
        <v>83</v>
      </c>
      <c r="W78" s="131"/>
      <c r="X78" s="174">
        <v>21</v>
      </c>
      <c r="Y78" s="174">
        <v>21</v>
      </c>
      <c r="Z78" s="174">
        <v>19</v>
      </c>
      <c r="AA78" s="174">
        <v>25</v>
      </c>
      <c r="AB78" s="174">
        <v>22</v>
      </c>
      <c r="AC78" s="174">
        <v>24</v>
      </c>
      <c r="AD78" s="174">
        <v>25</v>
      </c>
      <c r="AE78" s="174">
        <v>27</v>
      </c>
      <c r="AF78" s="174">
        <v>29</v>
      </c>
      <c r="AG78" s="174">
        <v>32</v>
      </c>
      <c r="AH78" s="174">
        <v>25</v>
      </c>
      <c r="AI78" s="174">
        <v>24</v>
      </c>
      <c r="AJ78" s="174">
        <v>20</v>
      </c>
      <c r="AK78" s="174">
        <v>14</v>
      </c>
      <c r="AL78" s="174">
        <v>13</v>
      </c>
      <c r="AM78" s="174">
        <v>10</v>
      </c>
      <c r="AN78" s="174">
        <v>11</v>
      </c>
      <c r="AO78" s="176">
        <v>22</v>
      </c>
      <c r="AP78" s="176">
        <v>21</v>
      </c>
      <c r="AQ78" s="176">
        <v>21</v>
      </c>
      <c r="AR78" s="176">
        <v>25</v>
      </c>
      <c r="AS78" s="176">
        <v>26</v>
      </c>
      <c r="AT78" s="176">
        <v>31</v>
      </c>
      <c r="AU78" s="176">
        <v>29</v>
      </c>
      <c r="AV78" s="176">
        <v>28</v>
      </c>
      <c r="AW78" s="176">
        <v>32</v>
      </c>
      <c r="AX78" s="176">
        <v>31</v>
      </c>
      <c r="AY78" s="176">
        <v>30</v>
      </c>
      <c r="AZ78" s="176">
        <v>25</v>
      </c>
      <c r="BA78" s="176">
        <v>22</v>
      </c>
      <c r="BB78" s="176">
        <v>19</v>
      </c>
      <c r="BC78" s="176">
        <v>16</v>
      </c>
      <c r="BD78" s="176">
        <v>11</v>
      </c>
      <c r="BE78" s="176">
        <v>15</v>
      </c>
      <c r="BF78" s="86"/>
      <c r="BG78" s="87">
        <v>3018</v>
      </c>
      <c r="BH78" s="87">
        <v>32</v>
      </c>
      <c r="BI78" s="87">
        <v>29</v>
      </c>
      <c r="BJ78" s="87">
        <v>29</v>
      </c>
      <c r="BK78" s="87">
        <v>29</v>
      </c>
      <c r="BL78" s="87">
        <v>33</v>
      </c>
      <c r="BM78" s="87">
        <v>35</v>
      </c>
      <c r="BN78" s="87">
        <v>54</v>
      </c>
      <c r="BO78" s="87">
        <v>54</v>
      </c>
      <c r="BP78" s="87">
        <v>55</v>
      </c>
      <c r="BQ78" s="87">
        <v>53</v>
      </c>
      <c r="BR78" s="87">
        <v>51</v>
      </c>
      <c r="BS78" s="87">
        <v>52</v>
      </c>
      <c r="BT78" s="87">
        <v>49</v>
      </c>
      <c r="BU78" s="87">
        <v>54</v>
      </c>
      <c r="BV78" s="87">
        <v>47</v>
      </c>
      <c r="BW78" s="87">
        <v>49</v>
      </c>
      <c r="BX78" s="87">
        <v>52</v>
      </c>
      <c r="BY78" s="87">
        <v>50</v>
      </c>
      <c r="BZ78" s="87">
        <v>51</v>
      </c>
      <c r="CA78" s="87">
        <v>49</v>
      </c>
      <c r="CB78" s="87">
        <v>245</v>
      </c>
      <c r="CC78" s="87">
        <v>285</v>
      </c>
      <c r="CD78" s="87">
        <v>262</v>
      </c>
      <c r="CE78" s="87">
        <v>240</v>
      </c>
      <c r="CF78" s="87">
        <v>218</v>
      </c>
      <c r="CG78" s="87">
        <v>202</v>
      </c>
      <c r="CH78" s="87">
        <v>168</v>
      </c>
      <c r="CI78" s="87">
        <v>137</v>
      </c>
      <c r="CJ78" s="87">
        <v>108</v>
      </c>
      <c r="CK78" s="87">
        <v>87</v>
      </c>
      <c r="CL78" s="87">
        <v>63</v>
      </c>
      <c r="CM78" s="87">
        <v>42</v>
      </c>
      <c r="CN78" s="87">
        <v>27</v>
      </c>
      <c r="CO78" s="87">
        <v>27</v>
      </c>
      <c r="CP78" s="87">
        <v>2</v>
      </c>
      <c r="CQ78" s="87">
        <v>14</v>
      </c>
      <c r="CR78" s="87">
        <v>18</v>
      </c>
      <c r="CS78" s="87">
        <v>35</v>
      </c>
      <c r="CT78" s="87">
        <v>85</v>
      </c>
      <c r="CU78" s="83"/>
      <c r="CV78" s="83"/>
      <c r="CW78" s="87">
        <v>3010</v>
      </c>
      <c r="CX78" s="87">
        <v>33</v>
      </c>
      <c r="CY78" s="87">
        <v>31</v>
      </c>
      <c r="CZ78" s="87">
        <v>30</v>
      </c>
      <c r="DA78" s="87">
        <v>31</v>
      </c>
      <c r="DB78" s="87">
        <v>36</v>
      </c>
      <c r="DC78" s="87">
        <v>35</v>
      </c>
      <c r="DD78" s="87">
        <v>56</v>
      </c>
      <c r="DE78" s="87">
        <v>53</v>
      </c>
      <c r="DF78" s="87">
        <v>55</v>
      </c>
      <c r="DG78" s="87">
        <v>54</v>
      </c>
      <c r="DH78" s="87">
        <v>53</v>
      </c>
      <c r="DI78" s="87">
        <v>52</v>
      </c>
      <c r="DJ78" s="87">
        <v>53</v>
      </c>
      <c r="DK78" s="87">
        <v>52</v>
      </c>
      <c r="DL78" s="87">
        <v>48</v>
      </c>
      <c r="DM78" s="87">
        <v>49</v>
      </c>
      <c r="DN78" s="87">
        <v>51</v>
      </c>
      <c r="DO78" s="87">
        <v>50</v>
      </c>
      <c r="DP78" s="87">
        <v>51</v>
      </c>
      <c r="DQ78" s="87">
        <v>50</v>
      </c>
      <c r="DR78" s="87">
        <v>255</v>
      </c>
      <c r="DS78" s="87">
        <v>301</v>
      </c>
      <c r="DT78" s="87">
        <v>276</v>
      </c>
      <c r="DU78" s="87">
        <v>246</v>
      </c>
      <c r="DV78" s="87">
        <v>218</v>
      </c>
      <c r="DW78" s="87">
        <v>190</v>
      </c>
      <c r="DX78" s="87">
        <v>156</v>
      </c>
      <c r="DY78" s="87">
        <v>134</v>
      </c>
      <c r="DZ78" s="87">
        <v>103</v>
      </c>
      <c r="EA78" s="87">
        <v>78</v>
      </c>
      <c r="EB78" s="87">
        <v>53</v>
      </c>
      <c r="EC78" s="87">
        <v>35</v>
      </c>
      <c r="ED78" s="87">
        <v>22</v>
      </c>
      <c r="EE78" s="87">
        <v>20</v>
      </c>
      <c r="EF78" s="87">
        <v>1</v>
      </c>
      <c r="EG78" s="87">
        <v>15</v>
      </c>
      <c r="EH78" s="87">
        <v>18</v>
      </c>
      <c r="EI78" s="87">
        <v>36</v>
      </c>
      <c r="EJ78" s="83"/>
      <c r="EK78" s="83"/>
      <c r="EL78" s="83"/>
      <c r="EM78" s="83"/>
      <c r="EN78" s="83"/>
      <c r="EO78" s="83"/>
      <c r="EP78" s="83"/>
      <c r="EQ78" s="83"/>
      <c r="ER78" s="83"/>
      <c r="ES78" s="83"/>
    </row>
    <row r="79" spans="1:149" s="46" customFormat="1" hidden="1" x14ac:dyDescent="0.25">
      <c r="A79" s="84">
        <v>69</v>
      </c>
      <c r="B79" s="147" t="s">
        <v>39</v>
      </c>
      <c r="C79" s="24" t="s">
        <v>111</v>
      </c>
      <c r="D79" s="59">
        <v>5936</v>
      </c>
      <c r="E79" s="50" t="s">
        <v>114</v>
      </c>
      <c r="F79" s="135" t="s">
        <v>49</v>
      </c>
      <c r="G79" s="79">
        <f t="shared" si="4"/>
        <v>5366</v>
      </c>
      <c r="H79" s="79">
        <f t="shared" si="5"/>
        <v>378</v>
      </c>
      <c r="I79" s="79">
        <f t="shared" si="6"/>
        <v>2523</v>
      </c>
      <c r="J79" s="79">
        <f t="shared" si="7"/>
        <v>2843</v>
      </c>
      <c r="K79" s="174">
        <v>193</v>
      </c>
      <c r="L79" s="175">
        <v>185</v>
      </c>
      <c r="M79" s="174">
        <v>358</v>
      </c>
      <c r="N79" s="174">
        <v>181</v>
      </c>
      <c r="O79" s="174">
        <v>379</v>
      </c>
      <c r="P79" s="174">
        <v>1125</v>
      </c>
      <c r="Q79" s="174">
        <v>480</v>
      </c>
      <c r="R79" s="175">
        <v>363</v>
      </c>
      <c r="S79" s="175">
        <v>196</v>
      </c>
      <c r="T79" s="175">
        <v>473</v>
      </c>
      <c r="U79" s="175">
        <v>1224</v>
      </c>
      <c r="V79" s="175">
        <v>587</v>
      </c>
      <c r="W79" s="131"/>
      <c r="X79" s="174">
        <v>154</v>
      </c>
      <c r="Y79" s="174">
        <v>149</v>
      </c>
      <c r="Z79" s="174">
        <v>132</v>
      </c>
      <c r="AA79" s="174">
        <v>167</v>
      </c>
      <c r="AB79" s="174">
        <v>152</v>
      </c>
      <c r="AC79" s="174">
        <v>164</v>
      </c>
      <c r="AD79" s="174">
        <v>173</v>
      </c>
      <c r="AE79" s="174">
        <v>188</v>
      </c>
      <c r="AF79" s="174">
        <v>204</v>
      </c>
      <c r="AG79" s="174">
        <v>218</v>
      </c>
      <c r="AH79" s="174">
        <v>177</v>
      </c>
      <c r="AI79" s="174">
        <v>165</v>
      </c>
      <c r="AJ79" s="174">
        <v>137</v>
      </c>
      <c r="AK79" s="174">
        <v>102</v>
      </c>
      <c r="AL79" s="174">
        <v>93</v>
      </c>
      <c r="AM79" s="174">
        <v>70</v>
      </c>
      <c r="AN79" s="174">
        <v>78</v>
      </c>
      <c r="AO79" s="176">
        <v>151</v>
      </c>
      <c r="AP79" s="176">
        <v>149</v>
      </c>
      <c r="AQ79" s="176">
        <v>151</v>
      </c>
      <c r="AR79" s="176">
        <v>179</v>
      </c>
      <c r="AS79" s="176">
        <v>183</v>
      </c>
      <c r="AT79" s="176">
        <v>219</v>
      </c>
      <c r="AU79" s="176">
        <v>201</v>
      </c>
      <c r="AV79" s="176">
        <v>196</v>
      </c>
      <c r="AW79" s="176">
        <v>223</v>
      </c>
      <c r="AX79" s="176">
        <v>219</v>
      </c>
      <c r="AY79" s="176">
        <v>208</v>
      </c>
      <c r="AZ79" s="176">
        <v>177</v>
      </c>
      <c r="BA79" s="176">
        <v>157</v>
      </c>
      <c r="BB79" s="176">
        <v>131</v>
      </c>
      <c r="BC79" s="176">
        <v>112</v>
      </c>
      <c r="BD79" s="176">
        <v>78</v>
      </c>
      <c r="BE79" s="176">
        <v>109</v>
      </c>
      <c r="BF79" s="86"/>
      <c r="BG79" s="87">
        <v>4972</v>
      </c>
      <c r="BH79" s="87">
        <v>52</v>
      </c>
      <c r="BI79" s="87">
        <v>47</v>
      </c>
      <c r="BJ79" s="87">
        <v>47</v>
      </c>
      <c r="BK79" s="87">
        <v>48</v>
      </c>
      <c r="BL79" s="87">
        <v>55</v>
      </c>
      <c r="BM79" s="87">
        <v>58</v>
      </c>
      <c r="BN79" s="87">
        <v>89</v>
      </c>
      <c r="BO79" s="87">
        <v>90</v>
      </c>
      <c r="BP79" s="87">
        <v>91</v>
      </c>
      <c r="BQ79" s="87">
        <v>87</v>
      </c>
      <c r="BR79" s="87">
        <v>84</v>
      </c>
      <c r="BS79" s="87">
        <v>85</v>
      </c>
      <c r="BT79" s="87">
        <v>81</v>
      </c>
      <c r="BU79" s="87">
        <v>89</v>
      </c>
      <c r="BV79" s="87">
        <v>78</v>
      </c>
      <c r="BW79" s="87">
        <v>80</v>
      </c>
      <c r="BX79" s="87">
        <v>85</v>
      </c>
      <c r="BY79" s="87">
        <v>82</v>
      </c>
      <c r="BZ79" s="87">
        <v>85</v>
      </c>
      <c r="CA79" s="87">
        <v>81</v>
      </c>
      <c r="CB79" s="87">
        <v>404</v>
      </c>
      <c r="CC79" s="87">
        <v>471</v>
      </c>
      <c r="CD79" s="87">
        <v>431</v>
      </c>
      <c r="CE79" s="87">
        <v>396</v>
      </c>
      <c r="CF79" s="87">
        <v>359</v>
      </c>
      <c r="CG79" s="87">
        <v>333</v>
      </c>
      <c r="CH79" s="87">
        <v>276</v>
      </c>
      <c r="CI79" s="87">
        <v>225</v>
      </c>
      <c r="CJ79" s="87">
        <v>178</v>
      </c>
      <c r="CK79" s="87">
        <v>143</v>
      </c>
      <c r="CL79" s="87">
        <v>104</v>
      </c>
      <c r="CM79" s="87">
        <v>69</v>
      </c>
      <c r="CN79" s="87">
        <v>45</v>
      </c>
      <c r="CO79" s="87">
        <v>44</v>
      </c>
      <c r="CP79" s="87">
        <v>3</v>
      </c>
      <c r="CQ79" s="87">
        <v>22</v>
      </c>
      <c r="CR79" s="87">
        <v>30</v>
      </c>
      <c r="CS79" s="87">
        <v>57</v>
      </c>
      <c r="CT79" s="87">
        <v>140</v>
      </c>
      <c r="CU79" s="83"/>
      <c r="CV79" s="83"/>
      <c r="CW79" s="87">
        <v>4969</v>
      </c>
      <c r="CX79" s="87">
        <v>55</v>
      </c>
      <c r="CY79" s="87">
        <v>51</v>
      </c>
      <c r="CZ79" s="87">
        <v>51</v>
      </c>
      <c r="DA79" s="87">
        <v>51</v>
      </c>
      <c r="DB79" s="87">
        <v>59</v>
      </c>
      <c r="DC79" s="87">
        <v>58</v>
      </c>
      <c r="DD79" s="87">
        <v>93</v>
      </c>
      <c r="DE79" s="87">
        <v>87</v>
      </c>
      <c r="DF79" s="87">
        <v>91</v>
      </c>
      <c r="DG79" s="87">
        <v>89</v>
      </c>
      <c r="DH79" s="87">
        <v>87</v>
      </c>
      <c r="DI79" s="87">
        <v>87</v>
      </c>
      <c r="DJ79" s="87">
        <v>87</v>
      </c>
      <c r="DK79" s="87">
        <v>85</v>
      </c>
      <c r="DL79" s="87">
        <v>79</v>
      </c>
      <c r="DM79" s="87">
        <v>82</v>
      </c>
      <c r="DN79" s="87">
        <v>84</v>
      </c>
      <c r="DO79" s="87">
        <v>83</v>
      </c>
      <c r="DP79" s="87">
        <v>84</v>
      </c>
      <c r="DQ79" s="87">
        <v>83</v>
      </c>
      <c r="DR79" s="87">
        <v>420</v>
      </c>
      <c r="DS79" s="87">
        <v>495</v>
      </c>
      <c r="DT79" s="87">
        <v>456</v>
      </c>
      <c r="DU79" s="87">
        <v>406</v>
      </c>
      <c r="DV79" s="87">
        <v>360</v>
      </c>
      <c r="DW79" s="87">
        <v>313</v>
      </c>
      <c r="DX79" s="87">
        <v>258</v>
      </c>
      <c r="DY79" s="87">
        <v>221</v>
      </c>
      <c r="DZ79" s="87">
        <v>170</v>
      </c>
      <c r="EA79" s="87">
        <v>129</v>
      </c>
      <c r="EB79" s="87">
        <v>88</v>
      </c>
      <c r="EC79" s="87">
        <v>59</v>
      </c>
      <c r="ED79" s="87">
        <v>35</v>
      </c>
      <c r="EE79" s="87">
        <v>33</v>
      </c>
      <c r="EF79" s="87">
        <v>2</v>
      </c>
      <c r="EG79" s="87">
        <v>25</v>
      </c>
      <c r="EH79" s="87">
        <v>29</v>
      </c>
      <c r="EI79" s="87">
        <v>60</v>
      </c>
      <c r="EJ79" s="83"/>
      <c r="EK79" s="83"/>
      <c r="EL79" s="83"/>
      <c r="EM79" s="83"/>
      <c r="EN79" s="83"/>
      <c r="EO79" s="83"/>
      <c r="EP79" s="83"/>
      <c r="EQ79" s="83"/>
      <c r="ER79" s="83"/>
      <c r="ES79" s="83"/>
    </row>
    <row r="80" spans="1:149" s="46" customFormat="1" hidden="1" x14ac:dyDescent="0.25">
      <c r="A80" s="88">
        <v>70</v>
      </c>
      <c r="B80" s="147" t="s">
        <v>39</v>
      </c>
      <c r="C80" s="24" t="s">
        <v>111</v>
      </c>
      <c r="D80" s="59">
        <v>5937</v>
      </c>
      <c r="E80" s="50" t="s">
        <v>115</v>
      </c>
      <c r="F80" s="135" t="s">
        <v>54</v>
      </c>
      <c r="G80" s="79">
        <f t="shared" si="4"/>
        <v>9020</v>
      </c>
      <c r="H80" s="79">
        <f t="shared" si="5"/>
        <v>634</v>
      </c>
      <c r="I80" s="79">
        <f t="shared" si="6"/>
        <v>4240</v>
      </c>
      <c r="J80" s="79">
        <f t="shared" si="7"/>
        <v>4780</v>
      </c>
      <c r="K80" s="174">
        <v>325</v>
      </c>
      <c r="L80" s="175">
        <v>309</v>
      </c>
      <c r="M80" s="174">
        <v>605</v>
      </c>
      <c r="N80" s="174">
        <v>302</v>
      </c>
      <c r="O80" s="174">
        <v>637</v>
      </c>
      <c r="P80" s="174">
        <v>1889</v>
      </c>
      <c r="Q80" s="174">
        <v>807</v>
      </c>
      <c r="R80" s="175">
        <v>606</v>
      </c>
      <c r="S80" s="175">
        <v>333</v>
      </c>
      <c r="T80" s="175">
        <v>797</v>
      </c>
      <c r="U80" s="175">
        <v>2058</v>
      </c>
      <c r="V80" s="175">
        <v>986</v>
      </c>
      <c r="W80" s="131"/>
      <c r="X80" s="174">
        <v>260</v>
      </c>
      <c r="Y80" s="174">
        <v>253</v>
      </c>
      <c r="Z80" s="174">
        <v>220</v>
      </c>
      <c r="AA80" s="174">
        <v>280</v>
      </c>
      <c r="AB80" s="174">
        <v>256</v>
      </c>
      <c r="AC80" s="174">
        <v>275</v>
      </c>
      <c r="AD80" s="174">
        <v>291</v>
      </c>
      <c r="AE80" s="174">
        <v>316</v>
      </c>
      <c r="AF80" s="174">
        <v>341</v>
      </c>
      <c r="AG80" s="174">
        <v>367</v>
      </c>
      <c r="AH80" s="174">
        <v>297</v>
      </c>
      <c r="AI80" s="174">
        <v>277</v>
      </c>
      <c r="AJ80" s="174">
        <v>231</v>
      </c>
      <c r="AK80" s="174">
        <v>172</v>
      </c>
      <c r="AL80" s="174">
        <v>156</v>
      </c>
      <c r="AM80" s="174">
        <v>116</v>
      </c>
      <c r="AN80" s="174">
        <v>132</v>
      </c>
      <c r="AO80" s="176">
        <v>252</v>
      </c>
      <c r="AP80" s="176">
        <v>248</v>
      </c>
      <c r="AQ80" s="176">
        <v>256</v>
      </c>
      <c r="AR80" s="176">
        <v>303</v>
      </c>
      <c r="AS80" s="176">
        <v>308</v>
      </c>
      <c r="AT80" s="176">
        <v>369</v>
      </c>
      <c r="AU80" s="176">
        <v>338</v>
      </c>
      <c r="AV80" s="176">
        <v>329</v>
      </c>
      <c r="AW80" s="176">
        <v>376</v>
      </c>
      <c r="AX80" s="176">
        <v>368</v>
      </c>
      <c r="AY80" s="176">
        <v>350</v>
      </c>
      <c r="AZ80" s="176">
        <v>297</v>
      </c>
      <c r="BA80" s="176">
        <v>263</v>
      </c>
      <c r="BB80" s="176">
        <v>220</v>
      </c>
      <c r="BC80" s="176">
        <v>189</v>
      </c>
      <c r="BD80" s="176">
        <v>132</v>
      </c>
      <c r="BE80" s="176">
        <v>182</v>
      </c>
      <c r="BF80" s="86"/>
      <c r="BG80" s="87">
        <v>2247</v>
      </c>
      <c r="BH80" s="87">
        <v>24</v>
      </c>
      <c r="BI80" s="87">
        <v>21</v>
      </c>
      <c r="BJ80" s="87">
        <v>21</v>
      </c>
      <c r="BK80" s="87">
        <v>22</v>
      </c>
      <c r="BL80" s="87">
        <v>25</v>
      </c>
      <c r="BM80" s="87">
        <v>26</v>
      </c>
      <c r="BN80" s="87">
        <v>40</v>
      </c>
      <c r="BO80" s="87">
        <v>41</v>
      </c>
      <c r="BP80" s="87">
        <v>41</v>
      </c>
      <c r="BQ80" s="87">
        <v>39</v>
      </c>
      <c r="BR80" s="87">
        <v>38</v>
      </c>
      <c r="BS80" s="87">
        <v>38</v>
      </c>
      <c r="BT80" s="87">
        <v>37</v>
      </c>
      <c r="BU80" s="87">
        <v>40</v>
      </c>
      <c r="BV80" s="87">
        <v>35</v>
      </c>
      <c r="BW80" s="87">
        <v>36</v>
      </c>
      <c r="BX80" s="87">
        <v>38</v>
      </c>
      <c r="BY80" s="87">
        <v>37</v>
      </c>
      <c r="BZ80" s="87">
        <v>38</v>
      </c>
      <c r="CA80" s="87">
        <v>37</v>
      </c>
      <c r="CB80" s="87">
        <v>183</v>
      </c>
      <c r="CC80" s="87">
        <v>213</v>
      </c>
      <c r="CD80" s="87">
        <v>195</v>
      </c>
      <c r="CE80" s="87">
        <v>179</v>
      </c>
      <c r="CF80" s="87">
        <v>162</v>
      </c>
      <c r="CG80" s="87">
        <v>150</v>
      </c>
      <c r="CH80" s="87">
        <v>125</v>
      </c>
      <c r="CI80" s="87">
        <v>102</v>
      </c>
      <c r="CJ80" s="87">
        <v>81</v>
      </c>
      <c r="CK80" s="87">
        <v>65</v>
      </c>
      <c r="CL80" s="87">
        <v>47</v>
      </c>
      <c r="CM80" s="87">
        <v>31</v>
      </c>
      <c r="CN80" s="87">
        <v>20</v>
      </c>
      <c r="CO80" s="87">
        <v>20</v>
      </c>
      <c r="CP80" s="87">
        <v>1</v>
      </c>
      <c r="CQ80" s="87">
        <v>10</v>
      </c>
      <c r="CR80" s="87">
        <v>13</v>
      </c>
      <c r="CS80" s="87">
        <v>26</v>
      </c>
      <c r="CT80" s="87">
        <v>63</v>
      </c>
      <c r="CU80" s="83"/>
      <c r="CV80" s="83"/>
      <c r="CW80" s="87">
        <v>2245</v>
      </c>
      <c r="CX80" s="87">
        <v>24</v>
      </c>
      <c r="CY80" s="87">
        <v>23</v>
      </c>
      <c r="CZ80" s="87">
        <v>23</v>
      </c>
      <c r="DA80" s="87">
        <v>23</v>
      </c>
      <c r="DB80" s="87">
        <v>27</v>
      </c>
      <c r="DC80" s="87">
        <v>27</v>
      </c>
      <c r="DD80" s="87">
        <v>42</v>
      </c>
      <c r="DE80" s="87">
        <v>39</v>
      </c>
      <c r="DF80" s="87">
        <v>41</v>
      </c>
      <c r="DG80" s="87">
        <v>41</v>
      </c>
      <c r="DH80" s="87">
        <v>39</v>
      </c>
      <c r="DI80" s="87">
        <v>39</v>
      </c>
      <c r="DJ80" s="87">
        <v>39</v>
      </c>
      <c r="DK80" s="87">
        <v>39</v>
      </c>
      <c r="DL80" s="87">
        <v>36</v>
      </c>
      <c r="DM80" s="87">
        <v>37</v>
      </c>
      <c r="DN80" s="87">
        <v>38</v>
      </c>
      <c r="DO80" s="87">
        <v>38</v>
      </c>
      <c r="DP80" s="87">
        <v>38</v>
      </c>
      <c r="DQ80" s="87">
        <v>37</v>
      </c>
      <c r="DR80" s="87">
        <v>189</v>
      </c>
      <c r="DS80" s="87">
        <v>224</v>
      </c>
      <c r="DT80" s="87">
        <v>206</v>
      </c>
      <c r="DU80" s="87">
        <v>183</v>
      </c>
      <c r="DV80" s="87">
        <v>163</v>
      </c>
      <c r="DW80" s="87">
        <v>142</v>
      </c>
      <c r="DX80" s="87">
        <v>116</v>
      </c>
      <c r="DY80" s="87">
        <v>100</v>
      </c>
      <c r="DZ80" s="87">
        <v>76</v>
      </c>
      <c r="EA80" s="87">
        <v>58</v>
      </c>
      <c r="EB80" s="87">
        <v>40</v>
      </c>
      <c r="EC80" s="87">
        <v>27</v>
      </c>
      <c r="ED80" s="87">
        <v>16</v>
      </c>
      <c r="EE80" s="87">
        <v>15</v>
      </c>
      <c r="EF80" s="87">
        <v>1</v>
      </c>
      <c r="EG80" s="87">
        <v>11</v>
      </c>
      <c r="EH80" s="87">
        <v>14</v>
      </c>
      <c r="EI80" s="87">
        <v>27</v>
      </c>
      <c r="EJ80" s="83"/>
      <c r="EK80" s="83"/>
      <c r="EL80" s="83"/>
      <c r="EM80" s="83"/>
      <c r="EN80" s="83"/>
      <c r="EO80" s="83"/>
      <c r="EP80" s="83"/>
      <c r="EQ80" s="83"/>
      <c r="ER80" s="83"/>
      <c r="ES80" s="83"/>
    </row>
    <row r="81" spans="1:149" s="46" customFormat="1" hidden="1" x14ac:dyDescent="0.25">
      <c r="A81" s="88">
        <v>71</v>
      </c>
      <c r="B81" s="147" t="s">
        <v>39</v>
      </c>
      <c r="C81" s="24" t="s">
        <v>111</v>
      </c>
      <c r="D81" s="59">
        <v>5938</v>
      </c>
      <c r="E81" s="50" t="s">
        <v>116</v>
      </c>
      <c r="F81" s="135" t="s">
        <v>54</v>
      </c>
      <c r="G81" s="79">
        <f t="shared" si="4"/>
        <v>8900</v>
      </c>
      <c r="H81" s="79">
        <f t="shared" si="5"/>
        <v>628</v>
      </c>
      <c r="I81" s="79">
        <f t="shared" si="6"/>
        <v>4596</v>
      </c>
      <c r="J81" s="79">
        <f t="shared" si="7"/>
        <v>4304</v>
      </c>
      <c r="K81" s="174">
        <v>352</v>
      </c>
      <c r="L81" s="175">
        <v>276</v>
      </c>
      <c r="M81" s="174">
        <v>654</v>
      </c>
      <c r="N81" s="174">
        <v>328</v>
      </c>
      <c r="O81" s="174">
        <v>697</v>
      </c>
      <c r="P81" s="174">
        <v>2037</v>
      </c>
      <c r="Q81" s="174">
        <v>880</v>
      </c>
      <c r="R81" s="175">
        <v>545</v>
      </c>
      <c r="S81" s="175">
        <v>298</v>
      </c>
      <c r="T81" s="175">
        <v>718</v>
      </c>
      <c r="U81" s="175">
        <v>1854</v>
      </c>
      <c r="V81" s="175">
        <v>889</v>
      </c>
      <c r="W81" s="131"/>
      <c r="X81" s="174">
        <v>281</v>
      </c>
      <c r="Y81" s="174">
        <v>275</v>
      </c>
      <c r="Z81" s="174">
        <v>237</v>
      </c>
      <c r="AA81" s="174">
        <v>302</v>
      </c>
      <c r="AB81" s="174">
        <v>281</v>
      </c>
      <c r="AC81" s="174">
        <v>303</v>
      </c>
      <c r="AD81" s="174">
        <v>316</v>
      </c>
      <c r="AE81" s="174">
        <v>342</v>
      </c>
      <c r="AF81" s="174">
        <v>370</v>
      </c>
      <c r="AG81" s="174">
        <v>389</v>
      </c>
      <c r="AH81" s="174">
        <v>321</v>
      </c>
      <c r="AI81" s="174">
        <v>299</v>
      </c>
      <c r="AJ81" s="174">
        <v>252</v>
      </c>
      <c r="AK81" s="174">
        <v>189</v>
      </c>
      <c r="AL81" s="174">
        <v>170</v>
      </c>
      <c r="AM81" s="174">
        <v>125</v>
      </c>
      <c r="AN81" s="174">
        <v>144</v>
      </c>
      <c r="AO81" s="176">
        <v>226</v>
      </c>
      <c r="AP81" s="176">
        <v>222</v>
      </c>
      <c r="AQ81" s="176">
        <v>232</v>
      </c>
      <c r="AR81" s="176">
        <v>272</v>
      </c>
      <c r="AS81" s="176">
        <v>276</v>
      </c>
      <c r="AT81" s="176">
        <v>333</v>
      </c>
      <c r="AU81" s="176">
        <v>304</v>
      </c>
      <c r="AV81" s="176">
        <v>296</v>
      </c>
      <c r="AW81" s="176">
        <v>338</v>
      </c>
      <c r="AX81" s="176">
        <v>333</v>
      </c>
      <c r="AY81" s="176">
        <v>316</v>
      </c>
      <c r="AZ81" s="176">
        <v>267</v>
      </c>
      <c r="BA81" s="176">
        <v>237</v>
      </c>
      <c r="BB81" s="176">
        <v>198</v>
      </c>
      <c r="BC81" s="176">
        <v>170</v>
      </c>
      <c r="BD81" s="176">
        <v>119</v>
      </c>
      <c r="BE81" s="176">
        <v>165</v>
      </c>
      <c r="BF81" s="86"/>
      <c r="BG81" s="87">
        <v>1359</v>
      </c>
      <c r="BH81" s="87">
        <v>14</v>
      </c>
      <c r="BI81" s="87">
        <v>13</v>
      </c>
      <c r="BJ81" s="87">
        <v>13</v>
      </c>
      <c r="BK81" s="87">
        <v>13</v>
      </c>
      <c r="BL81" s="87">
        <v>15</v>
      </c>
      <c r="BM81" s="87">
        <v>16</v>
      </c>
      <c r="BN81" s="87">
        <v>24</v>
      </c>
      <c r="BO81" s="87">
        <v>25</v>
      </c>
      <c r="BP81" s="87">
        <v>25</v>
      </c>
      <c r="BQ81" s="87">
        <v>24</v>
      </c>
      <c r="BR81" s="87">
        <v>23</v>
      </c>
      <c r="BS81" s="87">
        <v>23</v>
      </c>
      <c r="BT81" s="87">
        <v>22</v>
      </c>
      <c r="BU81" s="87">
        <v>24</v>
      </c>
      <c r="BV81" s="87">
        <v>21</v>
      </c>
      <c r="BW81" s="87">
        <v>22</v>
      </c>
      <c r="BX81" s="87">
        <v>23</v>
      </c>
      <c r="BY81" s="87">
        <v>22</v>
      </c>
      <c r="BZ81" s="87">
        <v>23</v>
      </c>
      <c r="CA81" s="87">
        <v>22</v>
      </c>
      <c r="CB81" s="87">
        <v>111</v>
      </c>
      <c r="CC81" s="87">
        <v>129</v>
      </c>
      <c r="CD81" s="87">
        <v>118</v>
      </c>
      <c r="CE81" s="87">
        <v>108</v>
      </c>
      <c r="CF81" s="87">
        <v>98</v>
      </c>
      <c r="CG81" s="87">
        <v>91</v>
      </c>
      <c r="CH81" s="87">
        <v>76</v>
      </c>
      <c r="CI81" s="87">
        <v>62</v>
      </c>
      <c r="CJ81" s="87">
        <v>49</v>
      </c>
      <c r="CK81" s="87">
        <v>39</v>
      </c>
      <c r="CL81" s="87">
        <v>28</v>
      </c>
      <c r="CM81" s="87">
        <v>19</v>
      </c>
      <c r="CN81" s="87">
        <v>12</v>
      </c>
      <c r="CO81" s="87">
        <v>12</v>
      </c>
      <c r="CP81" s="87">
        <v>1</v>
      </c>
      <c r="CQ81" s="87">
        <v>6</v>
      </c>
      <c r="CR81" s="87">
        <v>8</v>
      </c>
      <c r="CS81" s="87">
        <v>16</v>
      </c>
      <c r="CT81" s="87">
        <v>38</v>
      </c>
      <c r="CU81" s="83"/>
      <c r="CV81" s="83"/>
      <c r="CW81" s="87">
        <v>1357</v>
      </c>
      <c r="CX81" s="87">
        <v>15</v>
      </c>
      <c r="CY81" s="87">
        <v>14</v>
      </c>
      <c r="CZ81" s="87">
        <v>14</v>
      </c>
      <c r="DA81" s="87">
        <v>14</v>
      </c>
      <c r="DB81" s="87">
        <v>16</v>
      </c>
      <c r="DC81" s="87">
        <v>16</v>
      </c>
      <c r="DD81" s="87">
        <v>26</v>
      </c>
      <c r="DE81" s="87">
        <v>23</v>
      </c>
      <c r="DF81" s="87">
        <v>25</v>
      </c>
      <c r="DG81" s="87">
        <v>24</v>
      </c>
      <c r="DH81" s="87">
        <v>24</v>
      </c>
      <c r="DI81" s="87">
        <v>24</v>
      </c>
      <c r="DJ81" s="87">
        <v>24</v>
      </c>
      <c r="DK81" s="87">
        <v>24</v>
      </c>
      <c r="DL81" s="87">
        <v>22</v>
      </c>
      <c r="DM81" s="87">
        <v>22</v>
      </c>
      <c r="DN81" s="87">
        <v>23</v>
      </c>
      <c r="DO81" s="87">
        <v>23</v>
      </c>
      <c r="DP81" s="87">
        <v>23</v>
      </c>
      <c r="DQ81" s="87">
        <v>23</v>
      </c>
      <c r="DR81" s="87">
        <v>114</v>
      </c>
      <c r="DS81" s="87">
        <v>135</v>
      </c>
      <c r="DT81" s="87">
        <v>124</v>
      </c>
      <c r="DU81" s="87">
        <v>111</v>
      </c>
      <c r="DV81" s="87">
        <v>98</v>
      </c>
      <c r="DW81" s="87">
        <v>86</v>
      </c>
      <c r="DX81" s="87">
        <v>70</v>
      </c>
      <c r="DY81" s="87">
        <v>60</v>
      </c>
      <c r="DZ81" s="87">
        <v>46</v>
      </c>
      <c r="EA81" s="87">
        <v>35</v>
      </c>
      <c r="EB81" s="87">
        <v>24</v>
      </c>
      <c r="EC81" s="87">
        <v>16</v>
      </c>
      <c r="ED81" s="87">
        <v>10</v>
      </c>
      <c r="EE81" s="87">
        <v>9</v>
      </c>
      <c r="EF81" s="87">
        <v>0</v>
      </c>
      <c r="EG81" s="87">
        <v>7</v>
      </c>
      <c r="EH81" s="87">
        <v>8</v>
      </c>
      <c r="EI81" s="87">
        <v>16</v>
      </c>
      <c r="EJ81" s="83"/>
      <c r="EK81" s="83"/>
      <c r="EL81" s="83"/>
      <c r="EM81" s="83"/>
      <c r="EN81" s="83"/>
      <c r="EO81" s="83"/>
      <c r="EP81" s="83"/>
      <c r="EQ81" s="83"/>
      <c r="ER81" s="83"/>
      <c r="ES81" s="83"/>
    </row>
    <row r="82" spans="1:149" s="46" customFormat="1" hidden="1" x14ac:dyDescent="0.25">
      <c r="A82" s="88">
        <v>72</v>
      </c>
      <c r="B82" s="147" t="s">
        <v>39</v>
      </c>
      <c r="C82" s="24" t="s">
        <v>111</v>
      </c>
      <c r="D82" s="59">
        <v>5941</v>
      </c>
      <c r="E82" s="50" t="s">
        <v>117</v>
      </c>
      <c r="F82" s="135" t="s">
        <v>49</v>
      </c>
      <c r="G82" s="79">
        <f t="shared" si="4"/>
        <v>3215</v>
      </c>
      <c r="H82" s="79">
        <f t="shared" si="5"/>
        <v>227</v>
      </c>
      <c r="I82" s="79">
        <f t="shared" si="6"/>
        <v>1509</v>
      </c>
      <c r="J82" s="79">
        <f t="shared" si="7"/>
        <v>1706</v>
      </c>
      <c r="K82" s="174">
        <v>116</v>
      </c>
      <c r="L82" s="175">
        <v>111</v>
      </c>
      <c r="M82" s="174">
        <v>216</v>
      </c>
      <c r="N82" s="174">
        <v>105</v>
      </c>
      <c r="O82" s="174">
        <v>226</v>
      </c>
      <c r="P82" s="174">
        <v>674</v>
      </c>
      <c r="Q82" s="174">
        <v>288</v>
      </c>
      <c r="R82" s="175">
        <v>217</v>
      </c>
      <c r="S82" s="175">
        <v>120</v>
      </c>
      <c r="T82" s="175">
        <v>285</v>
      </c>
      <c r="U82" s="175">
        <v>733</v>
      </c>
      <c r="V82" s="175">
        <v>351</v>
      </c>
      <c r="W82" s="131"/>
      <c r="X82" s="174">
        <v>92</v>
      </c>
      <c r="Y82" s="174">
        <v>91</v>
      </c>
      <c r="Z82" s="174">
        <v>78</v>
      </c>
      <c r="AA82" s="174">
        <v>97</v>
      </c>
      <c r="AB82" s="174">
        <v>91</v>
      </c>
      <c r="AC82" s="174">
        <v>98</v>
      </c>
      <c r="AD82" s="174">
        <v>104</v>
      </c>
      <c r="AE82" s="174">
        <v>113</v>
      </c>
      <c r="AF82" s="174">
        <v>121</v>
      </c>
      <c r="AG82" s="174">
        <v>131</v>
      </c>
      <c r="AH82" s="174">
        <v>106</v>
      </c>
      <c r="AI82" s="174">
        <v>99</v>
      </c>
      <c r="AJ82" s="174">
        <v>82</v>
      </c>
      <c r="AK82" s="174">
        <v>62</v>
      </c>
      <c r="AL82" s="174">
        <v>56</v>
      </c>
      <c r="AM82" s="174">
        <v>41</v>
      </c>
      <c r="AN82" s="174">
        <v>47</v>
      </c>
      <c r="AO82" s="176">
        <v>91</v>
      </c>
      <c r="AP82" s="176">
        <v>88</v>
      </c>
      <c r="AQ82" s="176">
        <v>92</v>
      </c>
      <c r="AR82" s="176">
        <v>109</v>
      </c>
      <c r="AS82" s="176">
        <v>110</v>
      </c>
      <c r="AT82" s="176">
        <v>132</v>
      </c>
      <c r="AU82" s="176">
        <v>120</v>
      </c>
      <c r="AV82" s="176">
        <v>117</v>
      </c>
      <c r="AW82" s="176">
        <v>134</v>
      </c>
      <c r="AX82" s="176">
        <v>131</v>
      </c>
      <c r="AY82" s="176">
        <v>125</v>
      </c>
      <c r="AZ82" s="176">
        <v>106</v>
      </c>
      <c r="BA82" s="176">
        <v>94</v>
      </c>
      <c r="BB82" s="176">
        <v>78</v>
      </c>
      <c r="BC82" s="176">
        <v>67</v>
      </c>
      <c r="BD82" s="176">
        <v>47</v>
      </c>
      <c r="BE82" s="176">
        <v>65</v>
      </c>
      <c r="BF82" s="86"/>
      <c r="BG82" s="87">
        <v>9548</v>
      </c>
      <c r="BH82" s="87">
        <v>98</v>
      </c>
      <c r="BI82" s="87">
        <v>93</v>
      </c>
      <c r="BJ82" s="87">
        <v>91</v>
      </c>
      <c r="BK82" s="87">
        <v>94</v>
      </c>
      <c r="BL82" s="87">
        <v>107</v>
      </c>
      <c r="BM82" s="87">
        <v>112</v>
      </c>
      <c r="BN82" s="87">
        <v>171</v>
      </c>
      <c r="BO82" s="87">
        <v>171</v>
      </c>
      <c r="BP82" s="87">
        <v>177</v>
      </c>
      <c r="BQ82" s="87">
        <v>168</v>
      </c>
      <c r="BR82" s="87">
        <v>163</v>
      </c>
      <c r="BS82" s="87">
        <v>162</v>
      </c>
      <c r="BT82" s="87">
        <v>157</v>
      </c>
      <c r="BU82" s="87">
        <v>174</v>
      </c>
      <c r="BV82" s="87">
        <v>151</v>
      </c>
      <c r="BW82" s="87">
        <v>153</v>
      </c>
      <c r="BX82" s="87">
        <v>164</v>
      </c>
      <c r="BY82" s="87">
        <v>157</v>
      </c>
      <c r="BZ82" s="87">
        <v>163</v>
      </c>
      <c r="CA82" s="87">
        <v>157</v>
      </c>
      <c r="CB82" s="87">
        <v>773</v>
      </c>
      <c r="CC82" s="87">
        <v>902</v>
      </c>
      <c r="CD82" s="87">
        <v>827</v>
      </c>
      <c r="CE82" s="87">
        <v>757</v>
      </c>
      <c r="CF82" s="87">
        <v>688</v>
      </c>
      <c r="CG82" s="87">
        <v>637</v>
      </c>
      <c r="CH82" s="87">
        <v>528</v>
      </c>
      <c r="CI82" s="87">
        <v>432</v>
      </c>
      <c r="CJ82" s="87">
        <v>343</v>
      </c>
      <c r="CK82" s="87">
        <v>273</v>
      </c>
      <c r="CL82" s="87">
        <v>201</v>
      </c>
      <c r="CM82" s="87">
        <v>132</v>
      </c>
      <c r="CN82" s="87">
        <v>88</v>
      </c>
      <c r="CO82" s="87">
        <v>84</v>
      </c>
      <c r="CP82" s="87">
        <v>4</v>
      </c>
      <c r="CQ82" s="87">
        <v>43</v>
      </c>
      <c r="CR82" s="87">
        <v>59</v>
      </c>
      <c r="CS82" s="87">
        <v>107</v>
      </c>
      <c r="CT82" s="87">
        <v>268</v>
      </c>
      <c r="CU82" s="83"/>
      <c r="CV82" s="83"/>
      <c r="CW82" s="87">
        <v>9513</v>
      </c>
      <c r="CX82" s="87">
        <v>106</v>
      </c>
      <c r="CY82" s="87">
        <v>96</v>
      </c>
      <c r="CZ82" s="87">
        <v>96</v>
      </c>
      <c r="DA82" s="87">
        <v>95</v>
      </c>
      <c r="DB82" s="87">
        <v>112</v>
      </c>
      <c r="DC82" s="87">
        <v>111</v>
      </c>
      <c r="DD82" s="87">
        <v>177</v>
      </c>
      <c r="DE82" s="87">
        <v>168</v>
      </c>
      <c r="DF82" s="87">
        <v>171</v>
      </c>
      <c r="DG82" s="87">
        <v>170</v>
      </c>
      <c r="DH82" s="87">
        <v>165</v>
      </c>
      <c r="DI82" s="87">
        <v>167</v>
      </c>
      <c r="DJ82" s="87">
        <v>165</v>
      </c>
      <c r="DK82" s="87">
        <v>160</v>
      </c>
      <c r="DL82" s="87">
        <v>150</v>
      </c>
      <c r="DM82" s="87">
        <v>157</v>
      </c>
      <c r="DN82" s="87">
        <v>161</v>
      </c>
      <c r="DO82" s="87">
        <v>160</v>
      </c>
      <c r="DP82" s="87">
        <v>161</v>
      </c>
      <c r="DQ82" s="87">
        <v>157</v>
      </c>
      <c r="DR82" s="87">
        <v>807</v>
      </c>
      <c r="DS82" s="87">
        <v>951</v>
      </c>
      <c r="DT82" s="87">
        <v>874</v>
      </c>
      <c r="DU82" s="87">
        <v>781</v>
      </c>
      <c r="DV82" s="87">
        <v>690</v>
      </c>
      <c r="DW82" s="87">
        <v>602</v>
      </c>
      <c r="DX82" s="87">
        <v>497</v>
      </c>
      <c r="DY82" s="87">
        <v>424</v>
      </c>
      <c r="DZ82" s="87">
        <v>324</v>
      </c>
      <c r="EA82" s="87">
        <v>248</v>
      </c>
      <c r="EB82" s="87">
        <v>167</v>
      </c>
      <c r="EC82" s="87">
        <v>113</v>
      </c>
      <c r="ED82" s="87">
        <v>66</v>
      </c>
      <c r="EE82" s="87">
        <v>64</v>
      </c>
      <c r="EF82" s="87">
        <v>6</v>
      </c>
      <c r="EG82" s="87">
        <v>48</v>
      </c>
      <c r="EH82" s="87">
        <v>55</v>
      </c>
      <c r="EI82" s="87">
        <v>117</v>
      </c>
      <c r="EJ82" s="83"/>
      <c r="EK82" s="83"/>
      <c r="EL82" s="83"/>
      <c r="EM82" s="83"/>
      <c r="EN82" s="83"/>
      <c r="EO82" s="83"/>
      <c r="EP82" s="83"/>
      <c r="EQ82" s="83"/>
      <c r="ER82" s="83"/>
      <c r="ES82" s="83"/>
    </row>
    <row r="83" spans="1:149" s="46" customFormat="1" hidden="1" x14ac:dyDescent="0.25">
      <c r="A83" s="84">
        <v>73</v>
      </c>
      <c r="B83" s="147" t="s">
        <v>39</v>
      </c>
      <c r="C83" s="24" t="s">
        <v>111</v>
      </c>
      <c r="D83" s="59">
        <v>5940</v>
      </c>
      <c r="E83" s="50" t="s">
        <v>118</v>
      </c>
      <c r="F83" s="135" t="s">
        <v>49</v>
      </c>
      <c r="G83" s="79">
        <f t="shared" si="4"/>
        <v>7414</v>
      </c>
      <c r="H83" s="79">
        <f t="shared" si="5"/>
        <v>522</v>
      </c>
      <c r="I83" s="79">
        <f t="shared" si="6"/>
        <v>3483</v>
      </c>
      <c r="J83" s="79">
        <f t="shared" si="7"/>
        <v>3931</v>
      </c>
      <c r="K83" s="174">
        <v>268</v>
      </c>
      <c r="L83" s="175">
        <v>254</v>
      </c>
      <c r="M83" s="174">
        <v>496</v>
      </c>
      <c r="N83" s="174">
        <v>247</v>
      </c>
      <c r="O83" s="174">
        <v>524</v>
      </c>
      <c r="P83" s="174">
        <v>1552</v>
      </c>
      <c r="Q83" s="174">
        <v>664</v>
      </c>
      <c r="R83" s="175">
        <v>500</v>
      </c>
      <c r="S83" s="175">
        <v>274</v>
      </c>
      <c r="T83" s="175">
        <v>655</v>
      </c>
      <c r="U83" s="175">
        <v>1692</v>
      </c>
      <c r="V83" s="175">
        <v>810</v>
      </c>
      <c r="W83" s="131"/>
      <c r="X83" s="174">
        <v>215</v>
      </c>
      <c r="Y83" s="174">
        <v>206</v>
      </c>
      <c r="Z83" s="174">
        <v>180</v>
      </c>
      <c r="AA83" s="174">
        <v>229</v>
      </c>
      <c r="AB83" s="174">
        <v>210</v>
      </c>
      <c r="AC83" s="174">
        <v>227</v>
      </c>
      <c r="AD83" s="174">
        <v>239</v>
      </c>
      <c r="AE83" s="174">
        <v>260</v>
      </c>
      <c r="AF83" s="174">
        <v>280</v>
      </c>
      <c r="AG83" s="174">
        <v>301</v>
      </c>
      <c r="AH83" s="174">
        <v>244</v>
      </c>
      <c r="AI83" s="174">
        <v>228</v>
      </c>
      <c r="AJ83" s="174">
        <v>189</v>
      </c>
      <c r="AK83" s="174">
        <v>141</v>
      </c>
      <c r="AL83" s="174">
        <v>128</v>
      </c>
      <c r="AM83" s="174">
        <v>96</v>
      </c>
      <c r="AN83" s="174">
        <v>110</v>
      </c>
      <c r="AO83" s="176">
        <v>207</v>
      </c>
      <c r="AP83" s="176">
        <v>205</v>
      </c>
      <c r="AQ83" s="176">
        <v>211</v>
      </c>
      <c r="AR83" s="176">
        <v>250</v>
      </c>
      <c r="AS83" s="176">
        <v>253</v>
      </c>
      <c r="AT83" s="176">
        <v>303</v>
      </c>
      <c r="AU83" s="176">
        <v>278</v>
      </c>
      <c r="AV83" s="176">
        <v>270</v>
      </c>
      <c r="AW83" s="176">
        <v>309</v>
      </c>
      <c r="AX83" s="176">
        <v>303</v>
      </c>
      <c r="AY83" s="176">
        <v>288</v>
      </c>
      <c r="AZ83" s="176">
        <v>244</v>
      </c>
      <c r="BA83" s="176">
        <v>217</v>
      </c>
      <c r="BB83" s="176">
        <v>181</v>
      </c>
      <c r="BC83" s="176">
        <v>155</v>
      </c>
      <c r="BD83" s="176">
        <v>108</v>
      </c>
      <c r="BE83" s="176">
        <v>149</v>
      </c>
      <c r="BF83" s="86"/>
      <c r="BG83" s="87">
        <v>0</v>
      </c>
      <c r="BH83" s="87">
        <v>0</v>
      </c>
      <c r="BI83" s="87">
        <v>0</v>
      </c>
      <c r="BJ83" s="87">
        <v>0</v>
      </c>
      <c r="BK83" s="87">
        <v>0</v>
      </c>
      <c r="BL83" s="87">
        <v>0</v>
      </c>
      <c r="BM83" s="87">
        <v>0</v>
      </c>
      <c r="BN83" s="87">
        <v>0</v>
      </c>
      <c r="BO83" s="87">
        <v>0</v>
      </c>
      <c r="BP83" s="87">
        <v>0</v>
      </c>
      <c r="BQ83" s="87">
        <v>0</v>
      </c>
      <c r="BR83" s="87">
        <v>0</v>
      </c>
      <c r="BS83" s="87">
        <v>0</v>
      </c>
      <c r="BT83" s="87">
        <v>0</v>
      </c>
      <c r="BU83" s="87">
        <v>0</v>
      </c>
      <c r="BV83" s="87">
        <v>0</v>
      </c>
      <c r="BW83" s="87">
        <v>0</v>
      </c>
      <c r="BX83" s="87">
        <v>0</v>
      </c>
      <c r="BY83" s="87">
        <v>0</v>
      </c>
      <c r="BZ83" s="87">
        <v>0</v>
      </c>
      <c r="CA83" s="87">
        <v>0</v>
      </c>
      <c r="CB83" s="87">
        <v>0</v>
      </c>
      <c r="CC83" s="87">
        <v>0</v>
      </c>
      <c r="CD83" s="87">
        <v>0</v>
      </c>
      <c r="CE83" s="87">
        <v>0</v>
      </c>
      <c r="CF83" s="87">
        <v>0</v>
      </c>
      <c r="CG83" s="87">
        <v>0</v>
      </c>
      <c r="CH83" s="87">
        <v>0</v>
      </c>
      <c r="CI83" s="87">
        <v>0</v>
      </c>
      <c r="CJ83" s="87">
        <v>0</v>
      </c>
      <c r="CK83" s="87">
        <v>0</v>
      </c>
      <c r="CL83" s="87">
        <v>0</v>
      </c>
      <c r="CM83" s="87">
        <v>0</v>
      </c>
      <c r="CN83" s="87">
        <v>0</v>
      </c>
      <c r="CO83" s="87">
        <v>0</v>
      </c>
      <c r="CP83" s="87">
        <v>0</v>
      </c>
      <c r="CQ83" s="87">
        <v>0</v>
      </c>
      <c r="CR83" s="87">
        <v>0</v>
      </c>
      <c r="CS83" s="87">
        <v>0</v>
      </c>
      <c r="CT83" s="87">
        <v>0</v>
      </c>
      <c r="CU83" s="83"/>
      <c r="CV83" s="83"/>
      <c r="CW83" s="87">
        <v>0</v>
      </c>
      <c r="CX83" s="87">
        <v>0</v>
      </c>
      <c r="CY83" s="87">
        <v>0</v>
      </c>
      <c r="CZ83" s="87">
        <v>0</v>
      </c>
      <c r="DA83" s="87">
        <v>0</v>
      </c>
      <c r="DB83" s="87">
        <v>0</v>
      </c>
      <c r="DC83" s="87">
        <v>0</v>
      </c>
      <c r="DD83" s="87">
        <v>0</v>
      </c>
      <c r="DE83" s="87">
        <v>0</v>
      </c>
      <c r="DF83" s="87">
        <v>0</v>
      </c>
      <c r="DG83" s="87">
        <v>0</v>
      </c>
      <c r="DH83" s="87">
        <v>0</v>
      </c>
      <c r="DI83" s="87">
        <v>0</v>
      </c>
      <c r="DJ83" s="87">
        <v>0</v>
      </c>
      <c r="DK83" s="87">
        <v>0</v>
      </c>
      <c r="DL83" s="87">
        <v>0</v>
      </c>
      <c r="DM83" s="87">
        <v>0</v>
      </c>
      <c r="DN83" s="87">
        <v>0</v>
      </c>
      <c r="DO83" s="87">
        <v>0</v>
      </c>
      <c r="DP83" s="87">
        <v>0</v>
      </c>
      <c r="DQ83" s="87">
        <v>0</v>
      </c>
      <c r="DR83" s="87">
        <v>0</v>
      </c>
      <c r="DS83" s="87">
        <v>0</v>
      </c>
      <c r="DT83" s="87">
        <v>0</v>
      </c>
      <c r="DU83" s="87">
        <v>0</v>
      </c>
      <c r="DV83" s="87">
        <v>0</v>
      </c>
      <c r="DW83" s="87">
        <v>0</v>
      </c>
      <c r="DX83" s="87">
        <v>0</v>
      </c>
      <c r="DY83" s="87">
        <v>0</v>
      </c>
      <c r="DZ83" s="87">
        <v>0</v>
      </c>
      <c r="EA83" s="87">
        <v>0</v>
      </c>
      <c r="EB83" s="87">
        <v>0</v>
      </c>
      <c r="EC83" s="87">
        <v>0</v>
      </c>
      <c r="ED83" s="87">
        <v>0</v>
      </c>
      <c r="EE83" s="87">
        <v>0</v>
      </c>
      <c r="EF83" s="87">
        <v>0</v>
      </c>
      <c r="EG83" s="87">
        <v>0</v>
      </c>
      <c r="EH83" s="87">
        <v>0</v>
      </c>
      <c r="EI83" s="87">
        <v>0</v>
      </c>
      <c r="EJ83" s="83"/>
      <c r="EK83" s="83"/>
      <c r="EL83" s="83"/>
      <c r="EM83" s="83"/>
      <c r="EN83" s="83"/>
      <c r="EO83" s="83"/>
      <c r="EP83" s="83"/>
      <c r="EQ83" s="83"/>
      <c r="ER83" s="83"/>
      <c r="ES83" s="83"/>
    </row>
    <row r="84" spans="1:149" s="46" customFormat="1" hidden="1" x14ac:dyDescent="0.25">
      <c r="A84" s="88">
        <v>74</v>
      </c>
      <c r="B84" s="147" t="s">
        <v>39</v>
      </c>
      <c r="C84" s="24" t="s">
        <v>111</v>
      </c>
      <c r="D84" s="59">
        <v>5939</v>
      </c>
      <c r="E84" s="50" t="s">
        <v>119</v>
      </c>
      <c r="F84" s="135" t="s">
        <v>54</v>
      </c>
      <c r="G84" s="79">
        <f t="shared" si="4"/>
        <v>1765</v>
      </c>
      <c r="H84" s="79">
        <f t="shared" si="5"/>
        <v>125</v>
      </c>
      <c r="I84" s="79">
        <f t="shared" si="6"/>
        <v>832</v>
      </c>
      <c r="J84" s="79">
        <f t="shared" si="7"/>
        <v>933</v>
      </c>
      <c r="K84" s="174">
        <v>65</v>
      </c>
      <c r="L84" s="175">
        <v>60</v>
      </c>
      <c r="M84" s="174">
        <v>120</v>
      </c>
      <c r="N84" s="174">
        <v>59</v>
      </c>
      <c r="O84" s="174">
        <v>125</v>
      </c>
      <c r="P84" s="174">
        <v>370</v>
      </c>
      <c r="Q84" s="174">
        <v>158</v>
      </c>
      <c r="R84" s="175">
        <v>117</v>
      </c>
      <c r="S84" s="175">
        <v>65</v>
      </c>
      <c r="T84" s="175">
        <v>155</v>
      </c>
      <c r="U84" s="175">
        <v>402</v>
      </c>
      <c r="V84" s="175">
        <v>194</v>
      </c>
      <c r="W84" s="131"/>
      <c r="X84" s="174">
        <v>52</v>
      </c>
      <c r="Y84" s="174">
        <v>50</v>
      </c>
      <c r="Z84" s="174">
        <v>43</v>
      </c>
      <c r="AA84" s="174">
        <v>55</v>
      </c>
      <c r="AB84" s="174">
        <v>50</v>
      </c>
      <c r="AC84" s="174">
        <v>54</v>
      </c>
      <c r="AD84" s="174">
        <v>57</v>
      </c>
      <c r="AE84" s="174">
        <v>62</v>
      </c>
      <c r="AF84" s="174">
        <v>67</v>
      </c>
      <c r="AG84" s="174">
        <v>72</v>
      </c>
      <c r="AH84" s="174">
        <v>58</v>
      </c>
      <c r="AI84" s="174">
        <v>54</v>
      </c>
      <c r="AJ84" s="174">
        <v>45</v>
      </c>
      <c r="AK84" s="174">
        <v>34</v>
      </c>
      <c r="AL84" s="174">
        <v>30</v>
      </c>
      <c r="AM84" s="174">
        <v>23</v>
      </c>
      <c r="AN84" s="174">
        <v>26</v>
      </c>
      <c r="AO84" s="176">
        <v>49</v>
      </c>
      <c r="AP84" s="176">
        <v>47</v>
      </c>
      <c r="AQ84" s="176">
        <v>50</v>
      </c>
      <c r="AR84" s="176">
        <v>59</v>
      </c>
      <c r="AS84" s="176">
        <v>60</v>
      </c>
      <c r="AT84" s="176">
        <v>72</v>
      </c>
      <c r="AU84" s="176">
        <v>66</v>
      </c>
      <c r="AV84" s="176">
        <v>64</v>
      </c>
      <c r="AW84" s="176">
        <v>73</v>
      </c>
      <c r="AX84" s="176">
        <v>72</v>
      </c>
      <c r="AY84" s="176">
        <v>69</v>
      </c>
      <c r="AZ84" s="176">
        <v>58</v>
      </c>
      <c r="BA84" s="176">
        <v>52</v>
      </c>
      <c r="BB84" s="176">
        <v>43</v>
      </c>
      <c r="BC84" s="176">
        <v>37</v>
      </c>
      <c r="BD84" s="176">
        <v>26</v>
      </c>
      <c r="BE84" s="176">
        <v>36</v>
      </c>
      <c r="BF84" s="86"/>
      <c r="BG84" s="87">
        <v>3391</v>
      </c>
      <c r="BH84" s="87">
        <v>36</v>
      </c>
      <c r="BI84" s="87">
        <v>32</v>
      </c>
      <c r="BJ84" s="87">
        <v>32</v>
      </c>
      <c r="BK84" s="87">
        <v>33</v>
      </c>
      <c r="BL84" s="87">
        <v>38</v>
      </c>
      <c r="BM84" s="87">
        <v>40</v>
      </c>
      <c r="BN84" s="87">
        <v>60</v>
      </c>
      <c r="BO84" s="87">
        <v>61</v>
      </c>
      <c r="BP84" s="87">
        <v>62</v>
      </c>
      <c r="BQ84" s="87">
        <v>59</v>
      </c>
      <c r="BR84" s="87">
        <v>58</v>
      </c>
      <c r="BS84" s="87">
        <v>58</v>
      </c>
      <c r="BT84" s="87">
        <v>55</v>
      </c>
      <c r="BU84" s="87">
        <v>61</v>
      </c>
      <c r="BV84" s="87">
        <v>53</v>
      </c>
      <c r="BW84" s="87">
        <v>55</v>
      </c>
      <c r="BX84" s="87">
        <v>58</v>
      </c>
      <c r="BY84" s="87">
        <v>56</v>
      </c>
      <c r="BZ84" s="87">
        <v>58</v>
      </c>
      <c r="CA84" s="87">
        <v>55</v>
      </c>
      <c r="CB84" s="87">
        <v>276</v>
      </c>
      <c r="CC84" s="87">
        <v>321</v>
      </c>
      <c r="CD84" s="87">
        <v>294</v>
      </c>
      <c r="CE84" s="87">
        <v>270</v>
      </c>
      <c r="CF84" s="87">
        <v>244</v>
      </c>
      <c r="CG84" s="87">
        <v>227</v>
      </c>
      <c r="CH84" s="87">
        <v>188</v>
      </c>
      <c r="CI84" s="87">
        <v>153</v>
      </c>
      <c r="CJ84" s="87">
        <v>122</v>
      </c>
      <c r="CK84" s="87">
        <v>97</v>
      </c>
      <c r="CL84" s="87">
        <v>71</v>
      </c>
      <c r="CM84" s="87">
        <v>47</v>
      </c>
      <c r="CN84" s="87">
        <v>31</v>
      </c>
      <c r="CO84" s="87">
        <v>30</v>
      </c>
      <c r="CP84" s="87">
        <v>2</v>
      </c>
      <c r="CQ84" s="87">
        <v>15</v>
      </c>
      <c r="CR84" s="87">
        <v>20</v>
      </c>
      <c r="CS84" s="87">
        <v>39</v>
      </c>
      <c r="CT84" s="87">
        <v>96</v>
      </c>
      <c r="CU84" s="83"/>
      <c r="CV84" s="83"/>
      <c r="CW84" s="87">
        <v>3385</v>
      </c>
      <c r="CX84" s="87">
        <v>37</v>
      </c>
      <c r="CY84" s="87">
        <v>35</v>
      </c>
      <c r="CZ84" s="87">
        <v>35</v>
      </c>
      <c r="DA84" s="87">
        <v>34</v>
      </c>
      <c r="DB84" s="87">
        <v>40</v>
      </c>
      <c r="DC84" s="87">
        <v>39</v>
      </c>
      <c r="DD84" s="87">
        <v>64</v>
      </c>
      <c r="DE84" s="87">
        <v>59</v>
      </c>
      <c r="DF84" s="87">
        <v>62</v>
      </c>
      <c r="DG84" s="87">
        <v>61</v>
      </c>
      <c r="DH84" s="87">
        <v>58</v>
      </c>
      <c r="DI84" s="87">
        <v>59</v>
      </c>
      <c r="DJ84" s="87">
        <v>60</v>
      </c>
      <c r="DK84" s="87">
        <v>58</v>
      </c>
      <c r="DL84" s="87">
        <v>54</v>
      </c>
      <c r="DM84" s="87">
        <v>55</v>
      </c>
      <c r="DN84" s="87">
        <v>57</v>
      </c>
      <c r="DO84" s="87">
        <v>57</v>
      </c>
      <c r="DP84" s="87">
        <v>57</v>
      </c>
      <c r="DQ84" s="87">
        <v>57</v>
      </c>
      <c r="DR84" s="87">
        <v>286</v>
      </c>
      <c r="DS84" s="87">
        <v>337</v>
      </c>
      <c r="DT84" s="87">
        <v>311</v>
      </c>
      <c r="DU84" s="87">
        <v>277</v>
      </c>
      <c r="DV84" s="87">
        <v>246</v>
      </c>
      <c r="DW84" s="87">
        <v>213</v>
      </c>
      <c r="DX84" s="87">
        <v>176</v>
      </c>
      <c r="DY84" s="87">
        <v>151</v>
      </c>
      <c r="DZ84" s="87">
        <v>115</v>
      </c>
      <c r="EA84" s="87">
        <v>88</v>
      </c>
      <c r="EB84" s="87">
        <v>60</v>
      </c>
      <c r="EC84" s="87">
        <v>40</v>
      </c>
      <c r="ED84" s="87">
        <v>24</v>
      </c>
      <c r="EE84" s="87">
        <v>23</v>
      </c>
      <c r="EF84" s="87">
        <v>1</v>
      </c>
      <c r="EG84" s="87">
        <v>17</v>
      </c>
      <c r="EH84" s="87">
        <v>20</v>
      </c>
      <c r="EI84" s="87">
        <v>41</v>
      </c>
      <c r="EJ84" s="83"/>
      <c r="EK84" s="83"/>
      <c r="EL84" s="83"/>
      <c r="EM84" s="83"/>
      <c r="EN84" s="83"/>
      <c r="EO84" s="83"/>
      <c r="EP84" s="83"/>
      <c r="EQ84" s="83"/>
      <c r="ER84" s="83"/>
      <c r="ES84" s="83"/>
    </row>
    <row r="85" spans="1:149" s="46" customFormat="1" hidden="1" x14ac:dyDescent="0.25">
      <c r="A85" s="88">
        <v>75</v>
      </c>
      <c r="B85" s="147" t="s">
        <v>39</v>
      </c>
      <c r="C85" s="24" t="s">
        <v>111</v>
      </c>
      <c r="D85" s="45">
        <v>33998</v>
      </c>
      <c r="E85" s="54" t="s">
        <v>120</v>
      </c>
      <c r="F85" s="135" t="s">
        <v>49</v>
      </c>
      <c r="G85" s="79">
        <f t="shared" si="4"/>
        <v>0</v>
      </c>
      <c r="H85" s="79">
        <f t="shared" si="5"/>
        <v>0</v>
      </c>
      <c r="I85" s="79">
        <f t="shared" si="6"/>
        <v>0</v>
      </c>
      <c r="J85" s="79">
        <f t="shared" si="7"/>
        <v>0</v>
      </c>
      <c r="K85" s="174">
        <v>0</v>
      </c>
      <c r="L85" s="175">
        <v>0</v>
      </c>
      <c r="M85" s="174">
        <v>0</v>
      </c>
      <c r="N85" s="174">
        <v>0</v>
      </c>
      <c r="O85" s="174">
        <v>0</v>
      </c>
      <c r="P85" s="174">
        <v>0</v>
      </c>
      <c r="Q85" s="174">
        <v>0</v>
      </c>
      <c r="R85" s="175">
        <v>0</v>
      </c>
      <c r="S85" s="175">
        <v>0</v>
      </c>
      <c r="T85" s="175">
        <v>0</v>
      </c>
      <c r="U85" s="175">
        <v>0</v>
      </c>
      <c r="V85" s="175">
        <v>0</v>
      </c>
      <c r="W85" s="131"/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6">
        <v>0</v>
      </c>
      <c r="AP85" s="176">
        <v>0</v>
      </c>
      <c r="AQ85" s="176">
        <v>0</v>
      </c>
      <c r="AR85" s="176">
        <v>0</v>
      </c>
      <c r="AS85" s="176">
        <v>0</v>
      </c>
      <c r="AT85" s="176">
        <v>0</v>
      </c>
      <c r="AU85" s="176">
        <v>0</v>
      </c>
      <c r="AV85" s="176">
        <v>0</v>
      </c>
      <c r="AW85" s="176">
        <v>0</v>
      </c>
      <c r="AX85" s="176">
        <v>0</v>
      </c>
      <c r="AY85" s="176">
        <v>0</v>
      </c>
      <c r="AZ85" s="176">
        <v>0</v>
      </c>
      <c r="BA85" s="176">
        <v>0</v>
      </c>
      <c r="BB85" s="176">
        <v>0</v>
      </c>
      <c r="BC85" s="176">
        <v>0</v>
      </c>
      <c r="BD85" s="176">
        <v>0</v>
      </c>
      <c r="BE85" s="176">
        <v>0</v>
      </c>
      <c r="BF85" s="86"/>
      <c r="BG85" s="87">
        <v>6187</v>
      </c>
      <c r="BH85" s="87">
        <v>65</v>
      </c>
      <c r="BI85" s="87">
        <v>59</v>
      </c>
      <c r="BJ85" s="87">
        <v>59</v>
      </c>
      <c r="BK85" s="87">
        <v>60</v>
      </c>
      <c r="BL85" s="87">
        <v>68</v>
      </c>
      <c r="BM85" s="87">
        <v>72</v>
      </c>
      <c r="BN85" s="87">
        <v>110</v>
      </c>
      <c r="BO85" s="87">
        <v>112</v>
      </c>
      <c r="BP85" s="87">
        <v>113</v>
      </c>
      <c r="BQ85" s="87">
        <v>108</v>
      </c>
      <c r="BR85" s="87">
        <v>105</v>
      </c>
      <c r="BS85" s="87">
        <v>106</v>
      </c>
      <c r="BT85" s="87">
        <v>101</v>
      </c>
      <c r="BU85" s="87">
        <v>111</v>
      </c>
      <c r="BV85" s="87">
        <v>97</v>
      </c>
      <c r="BW85" s="87">
        <v>100</v>
      </c>
      <c r="BX85" s="87">
        <v>106</v>
      </c>
      <c r="BY85" s="87">
        <v>102</v>
      </c>
      <c r="BZ85" s="87">
        <v>105</v>
      </c>
      <c r="CA85" s="87">
        <v>101</v>
      </c>
      <c r="CB85" s="87">
        <v>503</v>
      </c>
      <c r="CC85" s="87">
        <v>585</v>
      </c>
      <c r="CD85" s="87">
        <v>537</v>
      </c>
      <c r="CE85" s="87">
        <v>492</v>
      </c>
      <c r="CF85" s="87">
        <v>446</v>
      </c>
      <c r="CG85" s="87">
        <v>414</v>
      </c>
      <c r="CH85" s="87">
        <v>344</v>
      </c>
      <c r="CI85" s="87">
        <v>280</v>
      </c>
      <c r="CJ85" s="87">
        <v>222</v>
      </c>
      <c r="CK85" s="87">
        <v>178</v>
      </c>
      <c r="CL85" s="87">
        <v>130</v>
      </c>
      <c r="CM85" s="87">
        <v>85</v>
      </c>
      <c r="CN85" s="87">
        <v>56</v>
      </c>
      <c r="CO85" s="87">
        <v>55</v>
      </c>
      <c r="CP85" s="87">
        <v>3</v>
      </c>
      <c r="CQ85" s="87">
        <v>28</v>
      </c>
      <c r="CR85" s="87">
        <v>37</v>
      </c>
      <c r="CS85" s="87">
        <v>71</v>
      </c>
      <c r="CT85" s="87">
        <v>175</v>
      </c>
      <c r="CU85" s="83"/>
      <c r="CV85" s="83"/>
      <c r="CW85" s="87">
        <v>6179</v>
      </c>
      <c r="CX85" s="87">
        <v>68</v>
      </c>
      <c r="CY85" s="87">
        <v>63</v>
      </c>
      <c r="CZ85" s="87">
        <v>62</v>
      </c>
      <c r="DA85" s="87">
        <v>63</v>
      </c>
      <c r="DB85" s="87">
        <v>74</v>
      </c>
      <c r="DC85" s="87">
        <v>73</v>
      </c>
      <c r="DD85" s="87">
        <v>116</v>
      </c>
      <c r="DE85" s="87">
        <v>108</v>
      </c>
      <c r="DF85" s="87">
        <v>113</v>
      </c>
      <c r="DG85" s="87">
        <v>111</v>
      </c>
      <c r="DH85" s="87">
        <v>107</v>
      </c>
      <c r="DI85" s="87">
        <v>107</v>
      </c>
      <c r="DJ85" s="87">
        <v>108</v>
      </c>
      <c r="DK85" s="87">
        <v>106</v>
      </c>
      <c r="DL85" s="87">
        <v>99</v>
      </c>
      <c r="DM85" s="87">
        <v>101</v>
      </c>
      <c r="DN85" s="87">
        <v>104</v>
      </c>
      <c r="DO85" s="87">
        <v>104</v>
      </c>
      <c r="DP85" s="87">
        <v>105</v>
      </c>
      <c r="DQ85" s="87">
        <v>103</v>
      </c>
      <c r="DR85" s="87">
        <v>522</v>
      </c>
      <c r="DS85" s="87">
        <v>617</v>
      </c>
      <c r="DT85" s="87">
        <v>566</v>
      </c>
      <c r="DU85" s="87">
        <v>506</v>
      </c>
      <c r="DV85" s="87">
        <v>448</v>
      </c>
      <c r="DW85" s="87">
        <v>390</v>
      </c>
      <c r="DX85" s="87">
        <v>321</v>
      </c>
      <c r="DY85" s="87">
        <v>275</v>
      </c>
      <c r="DZ85" s="87">
        <v>211</v>
      </c>
      <c r="EA85" s="87">
        <v>160</v>
      </c>
      <c r="EB85" s="87">
        <v>109</v>
      </c>
      <c r="EC85" s="87">
        <v>74</v>
      </c>
      <c r="ED85" s="87">
        <v>44</v>
      </c>
      <c r="EE85" s="87">
        <v>41</v>
      </c>
      <c r="EF85" s="87">
        <v>3</v>
      </c>
      <c r="EG85" s="87">
        <v>31</v>
      </c>
      <c r="EH85" s="87">
        <v>37</v>
      </c>
      <c r="EI85" s="87">
        <v>74</v>
      </c>
      <c r="EJ85" s="83"/>
      <c r="EK85" s="83"/>
      <c r="EL85" s="83"/>
      <c r="EM85" s="83"/>
      <c r="EN85" s="83"/>
      <c r="EO85" s="83"/>
      <c r="EP85" s="83"/>
      <c r="EQ85" s="83"/>
      <c r="ER85" s="83"/>
      <c r="ES85" s="83"/>
    </row>
    <row r="86" spans="1:149" s="46" customFormat="1" hidden="1" x14ac:dyDescent="0.25">
      <c r="A86" s="88">
        <v>76</v>
      </c>
      <c r="B86" s="147" t="s">
        <v>39</v>
      </c>
      <c r="C86" s="23" t="s">
        <v>39</v>
      </c>
      <c r="D86" s="60">
        <v>5864</v>
      </c>
      <c r="E86" s="52" t="s">
        <v>121</v>
      </c>
      <c r="F86" s="135" t="s">
        <v>54</v>
      </c>
      <c r="G86" s="79">
        <f t="shared" si="4"/>
        <v>6151</v>
      </c>
      <c r="H86" s="79">
        <f t="shared" si="5"/>
        <v>390</v>
      </c>
      <c r="I86" s="79">
        <f t="shared" si="6"/>
        <v>2943</v>
      </c>
      <c r="J86" s="79">
        <f t="shared" si="7"/>
        <v>3208</v>
      </c>
      <c r="K86" s="174">
        <v>200</v>
      </c>
      <c r="L86" s="175">
        <v>190</v>
      </c>
      <c r="M86" s="174">
        <v>460</v>
      </c>
      <c r="N86" s="174">
        <v>253</v>
      </c>
      <c r="O86" s="174">
        <v>556</v>
      </c>
      <c r="P86" s="174">
        <v>1254</v>
      </c>
      <c r="Q86" s="174">
        <v>420</v>
      </c>
      <c r="R86" s="175">
        <v>452</v>
      </c>
      <c r="S86" s="175">
        <v>268</v>
      </c>
      <c r="T86" s="175">
        <v>636</v>
      </c>
      <c r="U86" s="175">
        <v>1367</v>
      </c>
      <c r="V86" s="175">
        <v>485</v>
      </c>
      <c r="W86" s="131"/>
      <c r="X86" s="174">
        <v>168</v>
      </c>
      <c r="Y86" s="174">
        <v>213</v>
      </c>
      <c r="Z86" s="174">
        <v>194</v>
      </c>
      <c r="AA86" s="174">
        <v>231</v>
      </c>
      <c r="AB86" s="174">
        <v>219</v>
      </c>
      <c r="AC86" s="174">
        <v>244</v>
      </c>
      <c r="AD86" s="174">
        <v>247</v>
      </c>
      <c r="AE86" s="174">
        <v>237</v>
      </c>
      <c r="AF86" s="174">
        <v>224</v>
      </c>
      <c r="AG86" s="174">
        <v>205</v>
      </c>
      <c r="AH86" s="174">
        <v>175</v>
      </c>
      <c r="AI86" s="174">
        <v>166</v>
      </c>
      <c r="AJ86" s="174">
        <v>134</v>
      </c>
      <c r="AK86" s="174">
        <v>96</v>
      </c>
      <c r="AL86" s="174">
        <v>75</v>
      </c>
      <c r="AM86" s="174">
        <v>54</v>
      </c>
      <c r="AN86" s="174">
        <v>61</v>
      </c>
      <c r="AO86" s="176">
        <v>160</v>
      </c>
      <c r="AP86" s="176">
        <v>210</v>
      </c>
      <c r="AQ86" s="176">
        <v>203</v>
      </c>
      <c r="AR86" s="176">
        <v>245</v>
      </c>
      <c r="AS86" s="176">
        <v>239</v>
      </c>
      <c r="AT86" s="176">
        <v>299</v>
      </c>
      <c r="AU86" s="176">
        <v>269</v>
      </c>
      <c r="AV86" s="176">
        <v>239</v>
      </c>
      <c r="AW86" s="176">
        <v>240</v>
      </c>
      <c r="AX86" s="176">
        <v>232</v>
      </c>
      <c r="AY86" s="176">
        <v>210</v>
      </c>
      <c r="AZ86" s="176">
        <v>177</v>
      </c>
      <c r="BA86" s="176">
        <v>143</v>
      </c>
      <c r="BB86" s="176">
        <v>112</v>
      </c>
      <c r="BC86" s="176">
        <v>93</v>
      </c>
      <c r="BD86" s="176">
        <v>60</v>
      </c>
      <c r="BE86" s="176">
        <v>77</v>
      </c>
      <c r="BF86" s="86"/>
      <c r="BG86" s="87">
        <v>1907</v>
      </c>
      <c r="BH86" s="87">
        <v>20</v>
      </c>
      <c r="BI86" s="87">
        <v>18</v>
      </c>
      <c r="BJ86" s="87">
        <v>18</v>
      </c>
      <c r="BK86" s="87">
        <v>19</v>
      </c>
      <c r="BL86" s="87">
        <v>21</v>
      </c>
      <c r="BM86" s="87">
        <v>22</v>
      </c>
      <c r="BN86" s="87">
        <v>34</v>
      </c>
      <c r="BO86" s="87">
        <v>34</v>
      </c>
      <c r="BP86" s="87">
        <v>35</v>
      </c>
      <c r="BQ86" s="87">
        <v>33</v>
      </c>
      <c r="BR86" s="87">
        <v>32</v>
      </c>
      <c r="BS86" s="87">
        <v>33</v>
      </c>
      <c r="BT86" s="87">
        <v>31</v>
      </c>
      <c r="BU86" s="87">
        <v>34</v>
      </c>
      <c r="BV86" s="87">
        <v>30</v>
      </c>
      <c r="BW86" s="87">
        <v>31</v>
      </c>
      <c r="BX86" s="87">
        <v>33</v>
      </c>
      <c r="BY86" s="87">
        <v>31</v>
      </c>
      <c r="BZ86" s="87">
        <v>32</v>
      </c>
      <c r="CA86" s="87">
        <v>31</v>
      </c>
      <c r="CB86" s="87">
        <v>155</v>
      </c>
      <c r="CC86" s="87">
        <v>181</v>
      </c>
      <c r="CD86" s="87">
        <v>166</v>
      </c>
      <c r="CE86" s="87">
        <v>152</v>
      </c>
      <c r="CF86" s="87">
        <v>138</v>
      </c>
      <c r="CG86" s="87">
        <v>128</v>
      </c>
      <c r="CH86" s="87">
        <v>106</v>
      </c>
      <c r="CI86" s="87">
        <v>86</v>
      </c>
      <c r="CJ86" s="87">
        <v>68</v>
      </c>
      <c r="CK86" s="87">
        <v>55</v>
      </c>
      <c r="CL86" s="87">
        <v>40</v>
      </c>
      <c r="CM86" s="87">
        <v>26</v>
      </c>
      <c r="CN86" s="87">
        <v>17</v>
      </c>
      <c r="CO86" s="87">
        <v>17</v>
      </c>
      <c r="CP86" s="87">
        <v>1</v>
      </c>
      <c r="CQ86" s="87">
        <v>9</v>
      </c>
      <c r="CR86" s="87">
        <v>11</v>
      </c>
      <c r="CS86" s="87">
        <v>22</v>
      </c>
      <c r="CT86" s="87">
        <v>54</v>
      </c>
      <c r="CU86" s="83"/>
      <c r="CV86" s="83"/>
      <c r="CW86" s="87">
        <v>1909</v>
      </c>
      <c r="CX86" s="87">
        <v>21</v>
      </c>
      <c r="CY86" s="87">
        <v>20</v>
      </c>
      <c r="CZ86" s="87">
        <v>19</v>
      </c>
      <c r="DA86" s="87">
        <v>19</v>
      </c>
      <c r="DB86" s="87">
        <v>23</v>
      </c>
      <c r="DC86" s="87">
        <v>23</v>
      </c>
      <c r="DD86" s="87">
        <v>36</v>
      </c>
      <c r="DE86" s="87">
        <v>34</v>
      </c>
      <c r="DF86" s="87">
        <v>35</v>
      </c>
      <c r="DG86" s="87">
        <v>35</v>
      </c>
      <c r="DH86" s="87">
        <v>34</v>
      </c>
      <c r="DI86" s="87">
        <v>33</v>
      </c>
      <c r="DJ86" s="87">
        <v>33</v>
      </c>
      <c r="DK86" s="87">
        <v>33</v>
      </c>
      <c r="DL86" s="87">
        <v>30</v>
      </c>
      <c r="DM86" s="87">
        <v>31</v>
      </c>
      <c r="DN86" s="87">
        <v>32</v>
      </c>
      <c r="DO86" s="87">
        <v>32</v>
      </c>
      <c r="DP86" s="87">
        <v>33</v>
      </c>
      <c r="DQ86" s="87">
        <v>32</v>
      </c>
      <c r="DR86" s="87">
        <v>161</v>
      </c>
      <c r="DS86" s="87">
        <v>190</v>
      </c>
      <c r="DT86" s="87">
        <v>174</v>
      </c>
      <c r="DU86" s="87">
        <v>156</v>
      </c>
      <c r="DV86" s="87">
        <v>138</v>
      </c>
      <c r="DW86" s="87">
        <v>120</v>
      </c>
      <c r="DX86" s="87">
        <v>99</v>
      </c>
      <c r="DY86" s="87">
        <v>85</v>
      </c>
      <c r="DZ86" s="87">
        <v>65</v>
      </c>
      <c r="EA86" s="87">
        <v>49</v>
      </c>
      <c r="EB86" s="87">
        <v>34</v>
      </c>
      <c r="EC86" s="87">
        <v>23</v>
      </c>
      <c r="ED86" s="87">
        <v>14</v>
      </c>
      <c r="EE86" s="87">
        <v>13</v>
      </c>
      <c r="EF86" s="87">
        <v>1</v>
      </c>
      <c r="EG86" s="87">
        <v>9</v>
      </c>
      <c r="EH86" s="87">
        <v>12</v>
      </c>
      <c r="EI86" s="87">
        <v>23</v>
      </c>
      <c r="EJ86" s="83"/>
      <c r="EK86" s="83"/>
      <c r="EL86" s="83"/>
      <c r="EM86" s="83"/>
      <c r="EN86" s="83"/>
      <c r="EO86" s="83"/>
      <c r="EP86" s="83"/>
      <c r="EQ86" s="83"/>
      <c r="ER86" s="83"/>
      <c r="ES86" s="83"/>
    </row>
    <row r="87" spans="1:149" s="46" customFormat="1" hidden="1" x14ac:dyDescent="0.25">
      <c r="A87" s="84">
        <v>77</v>
      </c>
      <c r="B87" s="147" t="s">
        <v>39</v>
      </c>
      <c r="C87" s="24" t="s">
        <v>39</v>
      </c>
      <c r="D87" s="59">
        <v>5861</v>
      </c>
      <c r="E87" s="50" t="s">
        <v>122</v>
      </c>
      <c r="F87" s="135" t="s">
        <v>54</v>
      </c>
      <c r="G87" s="79">
        <f t="shared" si="4"/>
        <v>10145</v>
      </c>
      <c r="H87" s="79">
        <f t="shared" si="5"/>
        <v>642</v>
      </c>
      <c r="I87" s="79">
        <f t="shared" si="6"/>
        <v>4854</v>
      </c>
      <c r="J87" s="79">
        <f t="shared" si="7"/>
        <v>5291</v>
      </c>
      <c r="K87" s="174">
        <v>328</v>
      </c>
      <c r="L87" s="175">
        <v>314</v>
      </c>
      <c r="M87" s="174">
        <v>756</v>
      </c>
      <c r="N87" s="174">
        <v>418</v>
      </c>
      <c r="O87" s="174">
        <v>916</v>
      </c>
      <c r="P87" s="174">
        <v>2071</v>
      </c>
      <c r="Q87" s="174">
        <v>693</v>
      </c>
      <c r="R87" s="175">
        <v>747</v>
      </c>
      <c r="S87" s="175">
        <v>440</v>
      </c>
      <c r="T87" s="175">
        <v>1050</v>
      </c>
      <c r="U87" s="175">
        <v>2253</v>
      </c>
      <c r="V87" s="175">
        <v>801</v>
      </c>
      <c r="W87" s="131"/>
      <c r="X87" s="174">
        <v>275</v>
      </c>
      <c r="Y87" s="174">
        <v>352</v>
      </c>
      <c r="Z87" s="174">
        <v>319</v>
      </c>
      <c r="AA87" s="174">
        <v>380</v>
      </c>
      <c r="AB87" s="174">
        <v>361</v>
      </c>
      <c r="AC87" s="174">
        <v>403</v>
      </c>
      <c r="AD87" s="174">
        <v>408</v>
      </c>
      <c r="AE87" s="174">
        <v>391</v>
      </c>
      <c r="AF87" s="174">
        <v>371</v>
      </c>
      <c r="AG87" s="174">
        <v>339</v>
      </c>
      <c r="AH87" s="174">
        <v>288</v>
      </c>
      <c r="AI87" s="174">
        <v>274</v>
      </c>
      <c r="AJ87" s="174">
        <v>222</v>
      </c>
      <c r="AK87" s="174">
        <v>158</v>
      </c>
      <c r="AL87" s="174">
        <v>123</v>
      </c>
      <c r="AM87" s="174">
        <v>89</v>
      </c>
      <c r="AN87" s="174">
        <v>101</v>
      </c>
      <c r="AO87" s="176">
        <v>264</v>
      </c>
      <c r="AP87" s="176">
        <v>347</v>
      </c>
      <c r="AQ87" s="176">
        <v>335</v>
      </c>
      <c r="AR87" s="176">
        <v>403</v>
      </c>
      <c r="AS87" s="176">
        <v>395</v>
      </c>
      <c r="AT87" s="176">
        <v>493</v>
      </c>
      <c r="AU87" s="176">
        <v>444</v>
      </c>
      <c r="AV87" s="176">
        <v>394</v>
      </c>
      <c r="AW87" s="176">
        <v>395</v>
      </c>
      <c r="AX87" s="176">
        <v>382</v>
      </c>
      <c r="AY87" s="176">
        <v>346</v>
      </c>
      <c r="AZ87" s="176">
        <v>292</v>
      </c>
      <c r="BA87" s="176">
        <v>236</v>
      </c>
      <c r="BB87" s="176">
        <v>185</v>
      </c>
      <c r="BC87" s="176">
        <v>154</v>
      </c>
      <c r="BD87" s="176">
        <v>99</v>
      </c>
      <c r="BE87" s="176">
        <v>127</v>
      </c>
      <c r="BF87" s="86"/>
      <c r="BG87" s="87">
        <v>3917</v>
      </c>
      <c r="BH87" s="87">
        <v>41</v>
      </c>
      <c r="BI87" s="87">
        <v>37</v>
      </c>
      <c r="BJ87" s="87">
        <v>37</v>
      </c>
      <c r="BK87" s="87">
        <v>38</v>
      </c>
      <c r="BL87" s="87">
        <v>43</v>
      </c>
      <c r="BM87" s="87">
        <v>46</v>
      </c>
      <c r="BN87" s="87">
        <v>70</v>
      </c>
      <c r="BO87" s="87">
        <v>71</v>
      </c>
      <c r="BP87" s="87">
        <v>72</v>
      </c>
      <c r="BQ87" s="87">
        <v>69</v>
      </c>
      <c r="BR87" s="87">
        <v>66</v>
      </c>
      <c r="BS87" s="87">
        <v>67</v>
      </c>
      <c r="BT87" s="87">
        <v>64</v>
      </c>
      <c r="BU87" s="87">
        <v>70</v>
      </c>
      <c r="BV87" s="87">
        <v>61</v>
      </c>
      <c r="BW87" s="87">
        <v>63</v>
      </c>
      <c r="BX87" s="87">
        <v>67</v>
      </c>
      <c r="BY87" s="87">
        <v>64</v>
      </c>
      <c r="BZ87" s="87">
        <v>67</v>
      </c>
      <c r="CA87" s="87">
        <v>64</v>
      </c>
      <c r="CB87" s="87">
        <v>318</v>
      </c>
      <c r="CC87" s="87">
        <v>371</v>
      </c>
      <c r="CD87" s="87">
        <v>340</v>
      </c>
      <c r="CE87" s="87">
        <v>312</v>
      </c>
      <c r="CF87" s="87">
        <v>282</v>
      </c>
      <c r="CG87" s="87">
        <v>262</v>
      </c>
      <c r="CH87" s="87">
        <v>218</v>
      </c>
      <c r="CI87" s="87">
        <v>177</v>
      </c>
      <c r="CJ87" s="87">
        <v>140</v>
      </c>
      <c r="CK87" s="87">
        <v>113</v>
      </c>
      <c r="CL87" s="87">
        <v>82</v>
      </c>
      <c r="CM87" s="87">
        <v>54</v>
      </c>
      <c r="CN87" s="87">
        <v>36</v>
      </c>
      <c r="CO87" s="87">
        <v>35</v>
      </c>
      <c r="CP87" s="87">
        <v>2</v>
      </c>
      <c r="CQ87" s="87">
        <v>18</v>
      </c>
      <c r="CR87" s="87">
        <v>23</v>
      </c>
      <c r="CS87" s="87">
        <v>45</v>
      </c>
      <c r="CT87" s="87">
        <v>111</v>
      </c>
      <c r="CU87" s="83"/>
      <c r="CV87" s="83"/>
      <c r="CW87" s="87">
        <v>3912</v>
      </c>
      <c r="CX87" s="87">
        <v>43</v>
      </c>
      <c r="CY87" s="87">
        <v>40</v>
      </c>
      <c r="CZ87" s="87">
        <v>40</v>
      </c>
      <c r="DA87" s="87">
        <v>40</v>
      </c>
      <c r="DB87" s="87">
        <v>47</v>
      </c>
      <c r="DC87" s="87">
        <v>46</v>
      </c>
      <c r="DD87" s="87">
        <v>73</v>
      </c>
      <c r="DE87" s="87">
        <v>68</v>
      </c>
      <c r="DF87" s="87">
        <v>71</v>
      </c>
      <c r="DG87" s="87">
        <v>70</v>
      </c>
      <c r="DH87" s="87">
        <v>69</v>
      </c>
      <c r="DI87" s="87">
        <v>68</v>
      </c>
      <c r="DJ87" s="87">
        <v>68</v>
      </c>
      <c r="DK87" s="87">
        <v>67</v>
      </c>
      <c r="DL87" s="87">
        <v>63</v>
      </c>
      <c r="DM87" s="87">
        <v>64</v>
      </c>
      <c r="DN87" s="87">
        <v>66</v>
      </c>
      <c r="DO87" s="87">
        <v>66</v>
      </c>
      <c r="DP87" s="87">
        <v>66</v>
      </c>
      <c r="DQ87" s="87">
        <v>65</v>
      </c>
      <c r="DR87" s="87">
        <v>331</v>
      </c>
      <c r="DS87" s="87">
        <v>390</v>
      </c>
      <c r="DT87" s="87">
        <v>359</v>
      </c>
      <c r="DU87" s="87">
        <v>320</v>
      </c>
      <c r="DV87" s="87">
        <v>284</v>
      </c>
      <c r="DW87" s="87">
        <v>247</v>
      </c>
      <c r="DX87" s="87">
        <v>203</v>
      </c>
      <c r="DY87" s="87">
        <v>174</v>
      </c>
      <c r="DZ87" s="87">
        <v>134</v>
      </c>
      <c r="EA87" s="87">
        <v>101</v>
      </c>
      <c r="EB87" s="87">
        <v>69</v>
      </c>
      <c r="EC87" s="87">
        <v>47</v>
      </c>
      <c r="ED87" s="87">
        <v>27</v>
      </c>
      <c r="EE87" s="87">
        <v>26</v>
      </c>
      <c r="EF87" s="87">
        <v>2</v>
      </c>
      <c r="EG87" s="87">
        <v>19</v>
      </c>
      <c r="EH87" s="87">
        <v>24</v>
      </c>
      <c r="EI87" s="87">
        <v>47</v>
      </c>
      <c r="EJ87" s="83"/>
      <c r="EK87" s="83"/>
      <c r="EL87" s="83"/>
      <c r="EM87" s="83"/>
      <c r="EN87" s="83"/>
      <c r="EO87" s="83"/>
      <c r="EP87" s="83"/>
      <c r="EQ87" s="83"/>
      <c r="ER87" s="83"/>
      <c r="ES87" s="83"/>
    </row>
    <row r="88" spans="1:149" s="46" customFormat="1" hidden="1" x14ac:dyDescent="0.25">
      <c r="A88" s="88">
        <v>78</v>
      </c>
      <c r="B88" s="147" t="s">
        <v>39</v>
      </c>
      <c r="C88" s="24" t="s">
        <v>39</v>
      </c>
      <c r="D88" s="59">
        <v>5870</v>
      </c>
      <c r="E88" s="50" t="s">
        <v>123</v>
      </c>
      <c r="F88" s="135" t="s">
        <v>54</v>
      </c>
      <c r="G88" s="79">
        <f t="shared" si="4"/>
        <v>4586</v>
      </c>
      <c r="H88" s="79">
        <f t="shared" si="5"/>
        <v>289</v>
      </c>
      <c r="I88" s="79">
        <f t="shared" si="6"/>
        <v>2196</v>
      </c>
      <c r="J88" s="79">
        <f t="shared" si="7"/>
        <v>2390</v>
      </c>
      <c r="K88" s="174">
        <v>148</v>
      </c>
      <c r="L88" s="175">
        <v>141</v>
      </c>
      <c r="M88" s="174">
        <v>342</v>
      </c>
      <c r="N88" s="174">
        <v>190</v>
      </c>
      <c r="O88" s="174">
        <v>415</v>
      </c>
      <c r="P88" s="174">
        <v>936</v>
      </c>
      <c r="Q88" s="174">
        <v>313</v>
      </c>
      <c r="R88" s="175">
        <v>337</v>
      </c>
      <c r="S88" s="175">
        <v>198</v>
      </c>
      <c r="T88" s="175">
        <v>474</v>
      </c>
      <c r="U88" s="175">
        <v>1019</v>
      </c>
      <c r="V88" s="175">
        <v>362</v>
      </c>
      <c r="W88" s="131"/>
      <c r="X88" s="174">
        <v>125</v>
      </c>
      <c r="Y88" s="174">
        <v>159</v>
      </c>
      <c r="Z88" s="174">
        <v>145</v>
      </c>
      <c r="AA88" s="174">
        <v>172</v>
      </c>
      <c r="AB88" s="174">
        <v>164</v>
      </c>
      <c r="AC88" s="174">
        <v>182</v>
      </c>
      <c r="AD88" s="174">
        <v>185</v>
      </c>
      <c r="AE88" s="174">
        <v>177</v>
      </c>
      <c r="AF88" s="174">
        <v>167</v>
      </c>
      <c r="AG88" s="174">
        <v>153</v>
      </c>
      <c r="AH88" s="174">
        <v>130</v>
      </c>
      <c r="AI88" s="174">
        <v>124</v>
      </c>
      <c r="AJ88" s="174">
        <v>100</v>
      </c>
      <c r="AK88" s="174">
        <v>71</v>
      </c>
      <c r="AL88" s="174">
        <v>56</v>
      </c>
      <c r="AM88" s="174">
        <v>40</v>
      </c>
      <c r="AN88" s="174">
        <v>46</v>
      </c>
      <c r="AO88" s="176">
        <v>118</v>
      </c>
      <c r="AP88" s="176">
        <v>157</v>
      </c>
      <c r="AQ88" s="176">
        <v>151</v>
      </c>
      <c r="AR88" s="176">
        <v>182</v>
      </c>
      <c r="AS88" s="176">
        <v>178</v>
      </c>
      <c r="AT88" s="176">
        <v>223</v>
      </c>
      <c r="AU88" s="176">
        <v>200</v>
      </c>
      <c r="AV88" s="176">
        <v>178</v>
      </c>
      <c r="AW88" s="176">
        <v>179</v>
      </c>
      <c r="AX88" s="176">
        <v>173</v>
      </c>
      <c r="AY88" s="176">
        <v>157</v>
      </c>
      <c r="AZ88" s="176">
        <v>132</v>
      </c>
      <c r="BA88" s="176">
        <v>107</v>
      </c>
      <c r="BB88" s="176">
        <v>84</v>
      </c>
      <c r="BC88" s="176">
        <v>69</v>
      </c>
      <c r="BD88" s="176">
        <v>45</v>
      </c>
      <c r="BE88" s="176">
        <v>57</v>
      </c>
      <c r="BF88" s="86"/>
      <c r="BG88" s="87">
        <v>1741</v>
      </c>
      <c r="BH88" s="87">
        <v>18</v>
      </c>
      <c r="BI88" s="87">
        <v>17</v>
      </c>
      <c r="BJ88" s="87">
        <v>17</v>
      </c>
      <c r="BK88" s="87">
        <v>17</v>
      </c>
      <c r="BL88" s="87">
        <v>19</v>
      </c>
      <c r="BM88" s="87">
        <v>20</v>
      </c>
      <c r="BN88" s="87">
        <v>31</v>
      </c>
      <c r="BO88" s="87">
        <v>31</v>
      </c>
      <c r="BP88" s="87">
        <v>32</v>
      </c>
      <c r="BQ88" s="87">
        <v>30</v>
      </c>
      <c r="BR88" s="87">
        <v>30</v>
      </c>
      <c r="BS88" s="87">
        <v>30</v>
      </c>
      <c r="BT88" s="87">
        <v>29</v>
      </c>
      <c r="BU88" s="87">
        <v>31</v>
      </c>
      <c r="BV88" s="87">
        <v>27</v>
      </c>
      <c r="BW88" s="87">
        <v>28</v>
      </c>
      <c r="BX88" s="87">
        <v>30</v>
      </c>
      <c r="BY88" s="87">
        <v>29</v>
      </c>
      <c r="BZ88" s="87">
        <v>30</v>
      </c>
      <c r="CA88" s="87">
        <v>28</v>
      </c>
      <c r="CB88" s="87">
        <v>142</v>
      </c>
      <c r="CC88" s="87">
        <v>165</v>
      </c>
      <c r="CD88" s="87">
        <v>151</v>
      </c>
      <c r="CE88" s="87">
        <v>138</v>
      </c>
      <c r="CF88" s="87">
        <v>126</v>
      </c>
      <c r="CG88" s="87">
        <v>116</v>
      </c>
      <c r="CH88" s="87">
        <v>97</v>
      </c>
      <c r="CI88" s="87">
        <v>79</v>
      </c>
      <c r="CJ88" s="87">
        <v>62</v>
      </c>
      <c r="CK88" s="87">
        <v>50</v>
      </c>
      <c r="CL88" s="87">
        <v>36</v>
      </c>
      <c r="CM88" s="87">
        <v>24</v>
      </c>
      <c r="CN88" s="87">
        <v>16</v>
      </c>
      <c r="CO88" s="87">
        <v>15</v>
      </c>
      <c r="CP88" s="87">
        <v>1</v>
      </c>
      <c r="CQ88" s="87">
        <v>8</v>
      </c>
      <c r="CR88" s="87">
        <v>10</v>
      </c>
      <c r="CS88" s="87">
        <v>20</v>
      </c>
      <c r="CT88" s="87">
        <v>49</v>
      </c>
      <c r="CU88" s="83"/>
      <c r="CV88" s="83"/>
      <c r="CW88" s="87">
        <v>1740</v>
      </c>
      <c r="CX88" s="87">
        <v>19</v>
      </c>
      <c r="CY88" s="87">
        <v>17</v>
      </c>
      <c r="CZ88" s="87">
        <v>17</v>
      </c>
      <c r="DA88" s="87">
        <v>18</v>
      </c>
      <c r="DB88" s="87">
        <v>21</v>
      </c>
      <c r="DC88" s="87">
        <v>21</v>
      </c>
      <c r="DD88" s="87">
        <v>33</v>
      </c>
      <c r="DE88" s="87">
        <v>31</v>
      </c>
      <c r="DF88" s="87">
        <v>32</v>
      </c>
      <c r="DG88" s="87">
        <v>32</v>
      </c>
      <c r="DH88" s="87">
        <v>30</v>
      </c>
      <c r="DI88" s="87">
        <v>30</v>
      </c>
      <c r="DJ88" s="87">
        <v>30</v>
      </c>
      <c r="DK88" s="87">
        <v>30</v>
      </c>
      <c r="DL88" s="87">
        <v>28</v>
      </c>
      <c r="DM88" s="87">
        <v>29</v>
      </c>
      <c r="DN88" s="87">
        <v>29</v>
      </c>
      <c r="DO88" s="87">
        <v>29</v>
      </c>
      <c r="DP88" s="87">
        <v>29</v>
      </c>
      <c r="DQ88" s="87">
        <v>29</v>
      </c>
      <c r="DR88" s="87">
        <v>146</v>
      </c>
      <c r="DS88" s="87">
        <v>173</v>
      </c>
      <c r="DT88" s="87">
        <v>160</v>
      </c>
      <c r="DU88" s="87">
        <v>143</v>
      </c>
      <c r="DV88" s="87">
        <v>126</v>
      </c>
      <c r="DW88" s="87">
        <v>110</v>
      </c>
      <c r="DX88" s="87">
        <v>90</v>
      </c>
      <c r="DY88" s="87">
        <v>77</v>
      </c>
      <c r="DZ88" s="87">
        <v>60</v>
      </c>
      <c r="EA88" s="87">
        <v>45</v>
      </c>
      <c r="EB88" s="87">
        <v>31</v>
      </c>
      <c r="EC88" s="87">
        <v>21</v>
      </c>
      <c r="ED88" s="87">
        <v>12</v>
      </c>
      <c r="EE88" s="87">
        <v>12</v>
      </c>
      <c r="EF88" s="87">
        <v>1</v>
      </c>
      <c r="EG88" s="87">
        <v>9</v>
      </c>
      <c r="EH88" s="87">
        <v>11</v>
      </c>
      <c r="EI88" s="87">
        <v>21</v>
      </c>
      <c r="EJ88" s="83"/>
      <c r="EK88" s="83"/>
      <c r="EL88" s="83"/>
      <c r="EM88" s="83"/>
      <c r="EN88" s="83"/>
      <c r="EO88" s="83"/>
      <c r="EP88" s="83"/>
      <c r="EQ88" s="83"/>
      <c r="ER88" s="83"/>
      <c r="ES88" s="83"/>
    </row>
    <row r="89" spans="1:149" s="46" customFormat="1" hidden="1" x14ac:dyDescent="0.25">
      <c r="A89" s="88">
        <v>79</v>
      </c>
      <c r="B89" s="147" t="s">
        <v>39</v>
      </c>
      <c r="C89" s="24" t="s">
        <v>39</v>
      </c>
      <c r="D89" s="59">
        <v>5867</v>
      </c>
      <c r="E89" s="50" t="s">
        <v>124</v>
      </c>
      <c r="F89" s="135" t="s">
        <v>54</v>
      </c>
      <c r="G89" s="79">
        <f t="shared" si="4"/>
        <v>2774</v>
      </c>
      <c r="H89" s="79">
        <f t="shared" si="5"/>
        <v>175</v>
      </c>
      <c r="I89" s="79">
        <f t="shared" si="6"/>
        <v>1326</v>
      </c>
      <c r="J89" s="79">
        <f t="shared" si="7"/>
        <v>1448</v>
      </c>
      <c r="K89" s="174">
        <v>89</v>
      </c>
      <c r="L89" s="175">
        <v>86</v>
      </c>
      <c r="M89" s="174">
        <v>207</v>
      </c>
      <c r="N89" s="174">
        <v>114</v>
      </c>
      <c r="O89" s="174">
        <v>250</v>
      </c>
      <c r="P89" s="174">
        <v>566</v>
      </c>
      <c r="Q89" s="174">
        <v>189</v>
      </c>
      <c r="R89" s="175">
        <v>204</v>
      </c>
      <c r="S89" s="175">
        <v>121</v>
      </c>
      <c r="T89" s="175">
        <v>288</v>
      </c>
      <c r="U89" s="175">
        <v>616</v>
      </c>
      <c r="V89" s="175">
        <v>219</v>
      </c>
      <c r="W89" s="131"/>
      <c r="X89" s="174">
        <v>75</v>
      </c>
      <c r="Y89" s="174">
        <v>97</v>
      </c>
      <c r="Z89" s="174">
        <v>86</v>
      </c>
      <c r="AA89" s="174">
        <v>104</v>
      </c>
      <c r="AB89" s="174">
        <v>99</v>
      </c>
      <c r="AC89" s="174">
        <v>110</v>
      </c>
      <c r="AD89" s="174">
        <v>112</v>
      </c>
      <c r="AE89" s="174">
        <v>107</v>
      </c>
      <c r="AF89" s="174">
        <v>101</v>
      </c>
      <c r="AG89" s="174">
        <v>93</v>
      </c>
      <c r="AH89" s="174">
        <v>78</v>
      </c>
      <c r="AI89" s="174">
        <v>75</v>
      </c>
      <c r="AJ89" s="174">
        <v>61</v>
      </c>
      <c r="AK89" s="174">
        <v>43</v>
      </c>
      <c r="AL89" s="174">
        <v>34</v>
      </c>
      <c r="AM89" s="174">
        <v>24</v>
      </c>
      <c r="AN89" s="174">
        <v>27</v>
      </c>
      <c r="AO89" s="176">
        <v>72</v>
      </c>
      <c r="AP89" s="176">
        <v>95</v>
      </c>
      <c r="AQ89" s="176">
        <v>92</v>
      </c>
      <c r="AR89" s="176">
        <v>111</v>
      </c>
      <c r="AS89" s="176">
        <v>108</v>
      </c>
      <c r="AT89" s="176">
        <v>135</v>
      </c>
      <c r="AU89" s="176">
        <v>121</v>
      </c>
      <c r="AV89" s="176">
        <v>108</v>
      </c>
      <c r="AW89" s="176">
        <v>108</v>
      </c>
      <c r="AX89" s="176">
        <v>104</v>
      </c>
      <c r="AY89" s="176">
        <v>95</v>
      </c>
      <c r="AZ89" s="176">
        <v>80</v>
      </c>
      <c r="BA89" s="176">
        <v>64</v>
      </c>
      <c r="BB89" s="176">
        <v>51</v>
      </c>
      <c r="BC89" s="176">
        <v>42</v>
      </c>
      <c r="BD89" s="176">
        <v>27</v>
      </c>
      <c r="BE89" s="176">
        <v>35</v>
      </c>
      <c r="BF89" s="86"/>
      <c r="BG89" s="87">
        <v>1017</v>
      </c>
      <c r="BH89" s="87">
        <v>11</v>
      </c>
      <c r="BI89" s="87">
        <v>10</v>
      </c>
      <c r="BJ89" s="87">
        <v>10</v>
      </c>
      <c r="BK89" s="87">
        <v>10</v>
      </c>
      <c r="BL89" s="87">
        <v>11</v>
      </c>
      <c r="BM89" s="87">
        <v>12</v>
      </c>
      <c r="BN89" s="87">
        <v>18</v>
      </c>
      <c r="BO89" s="87">
        <v>18</v>
      </c>
      <c r="BP89" s="87">
        <v>19</v>
      </c>
      <c r="BQ89" s="87">
        <v>18</v>
      </c>
      <c r="BR89" s="87">
        <v>17</v>
      </c>
      <c r="BS89" s="87">
        <v>17</v>
      </c>
      <c r="BT89" s="87">
        <v>17</v>
      </c>
      <c r="BU89" s="87">
        <v>18</v>
      </c>
      <c r="BV89" s="87">
        <v>16</v>
      </c>
      <c r="BW89" s="87">
        <v>16</v>
      </c>
      <c r="BX89" s="87">
        <v>17</v>
      </c>
      <c r="BY89" s="87">
        <v>17</v>
      </c>
      <c r="BZ89" s="87">
        <v>17</v>
      </c>
      <c r="CA89" s="87">
        <v>17</v>
      </c>
      <c r="CB89" s="87">
        <v>83</v>
      </c>
      <c r="CC89" s="87">
        <v>96</v>
      </c>
      <c r="CD89" s="87">
        <v>88</v>
      </c>
      <c r="CE89" s="87">
        <v>81</v>
      </c>
      <c r="CF89" s="87">
        <v>73</v>
      </c>
      <c r="CG89" s="87">
        <v>68</v>
      </c>
      <c r="CH89" s="87">
        <v>57</v>
      </c>
      <c r="CI89" s="87">
        <v>46</v>
      </c>
      <c r="CJ89" s="87">
        <v>37</v>
      </c>
      <c r="CK89" s="87">
        <v>29</v>
      </c>
      <c r="CL89" s="87">
        <v>21</v>
      </c>
      <c r="CM89" s="87">
        <v>14</v>
      </c>
      <c r="CN89" s="87">
        <v>9</v>
      </c>
      <c r="CO89" s="87">
        <v>9</v>
      </c>
      <c r="CP89" s="87">
        <v>1</v>
      </c>
      <c r="CQ89" s="87">
        <v>5</v>
      </c>
      <c r="CR89" s="87">
        <v>6</v>
      </c>
      <c r="CS89" s="87">
        <v>12</v>
      </c>
      <c r="CT89" s="87">
        <v>29</v>
      </c>
      <c r="CU89" s="83"/>
      <c r="CV89" s="83"/>
      <c r="CW89" s="87">
        <v>1017</v>
      </c>
      <c r="CX89" s="87">
        <v>11</v>
      </c>
      <c r="CY89" s="87">
        <v>10</v>
      </c>
      <c r="CZ89" s="87">
        <v>10</v>
      </c>
      <c r="DA89" s="87">
        <v>10</v>
      </c>
      <c r="DB89" s="87">
        <v>12</v>
      </c>
      <c r="DC89" s="87">
        <v>12</v>
      </c>
      <c r="DD89" s="87">
        <v>19</v>
      </c>
      <c r="DE89" s="87">
        <v>18</v>
      </c>
      <c r="DF89" s="87">
        <v>18</v>
      </c>
      <c r="DG89" s="87">
        <v>18</v>
      </c>
      <c r="DH89" s="87">
        <v>18</v>
      </c>
      <c r="DI89" s="87">
        <v>18</v>
      </c>
      <c r="DJ89" s="87">
        <v>17</v>
      </c>
      <c r="DK89" s="87">
        <v>18</v>
      </c>
      <c r="DL89" s="87">
        <v>16</v>
      </c>
      <c r="DM89" s="87">
        <v>17</v>
      </c>
      <c r="DN89" s="87">
        <v>18</v>
      </c>
      <c r="DO89" s="87">
        <v>17</v>
      </c>
      <c r="DP89" s="87">
        <v>18</v>
      </c>
      <c r="DQ89" s="87">
        <v>17</v>
      </c>
      <c r="DR89" s="87">
        <v>86</v>
      </c>
      <c r="DS89" s="87">
        <v>102</v>
      </c>
      <c r="DT89" s="87">
        <v>94</v>
      </c>
      <c r="DU89" s="87">
        <v>83</v>
      </c>
      <c r="DV89" s="87">
        <v>74</v>
      </c>
      <c r="DW89" s="87">
        <v>64</v>
      </c>
      <c r="DX89" s="87">
        <v>52</v>
      </c>
      <c r="DY89" s="87">
        <v>45</v>
      </c>
      <c r="DZ89" s="87">
        <v>34</v>
      </c>
      <c r="EA89" s="87">
        <v>27</v>
      </c>
      <c r="EB89" s="87">
        <v>18</v>
      </c>
      <c r="EC89" s="87">
        <v>12</v>
      </c>
      <c r="ED89" s="87">
        <v>7</v>
      </c>
      <c r="EE89" s="87">
        <v>7</v>
      </c>
      <c r="EF89" s="87">
        <v>0</v>
      </c>
      <c r="EG89" s="87">
        <v>5</v>
      </c>
      <c r="EH89" s="87">
        <v>6</v>
      </c>
      <c r="EI89" s="87">
        <v>12</v>
      </c>
      <c r="EJ89" s="83"/>
      <c r="EK89" s="83"/>
      <c r="EL89" s="83"/>
      <c r="EM89" s="83"/>
      <c r="EN89" s="83"/>
      <c r="EO89" s="83"/>
      <c r="EP89" s="83"/>
      <c r="EQ89" s="83"/>
      <c r="ER89" s="83"/>
      <c r="ES89" s="83"/>
    </row>
    <row r="90" spans="1:149" s="46" customFormat="1" hidden="1" x14ac:dyDescent="0.25">
      <c r="A90" s="88">
        <v>80</v>
      </c>
      <c r="B90" s="147" t="s">
        <v>111</v>
      </c>
      <c r="C90" s="24" t="s">
        <v>39</v>
      </c>
      <c r="D90" s="59">
        <v>5862</v>
      </c>
      <c r="E90" s="50" t="s">
        <v>125</v>
      </c>
      <c r="F90" s="135" t="s">
        <v>49</v>
      </c>
      <c r="G90" s="79">
        <f t="shared" si="4"/>
        <v>19431</v>
      </c>
      <c r="H90" s="79">
        <f t="shared" si="5"/>
        <v>1228</v>
      </c>
      <c r="I90" s="79">
        <f t="shared" si="6"/>
        <v>9290</v>
      </c>
      <c r="J90" s="79">
        <f t="shared" si="7"/>
        <v>10141</v>
      </c>
      <c r="K90" s="174">
        <v>627</v>
      </c>
      <c r="L90" s="175">
        <v>601</v>
      </c>
      <c r="M90" s="174">
        <v>1446</v>
      </c>
      <c r="N90" s="174">
        <v>795</v>
      </c>
      <c r="O90" s="174">
        <v>1751</v>
      </c>
      <c r="P90" s="174">
        <v>3972</v>
      </c>
      <c r="Q90" s="174">
        <v>1326</v>
      </c>
      <c r="R90" s="175">
        <v>1431</v>
      </c>
      <c r="S90" s="175">
        <v>844</v>
      </c>
      <c r="T90" s="175">
        <v>2014</v>
      </c>
      <c r="U90" s="175">
        <v>4317</v>
      </c>
      <c r="V90" s="175">
        <v>1535</v>
      </c>
      <c r="W90" s="131"/>
      <c r="X90" s="174">
        <v>525</v>
      </c>
      <c r="Y90" s="174">
        <v>674</v>
      </c>
      <c r="Z90" s="174">
        <v>607</v>
      </c>
      <c r="AA90" s="174">
        <v>726</v>
      </c>
      <c r="AB90" s="174">
        <v>691</v>
      </c>
      <c r="AC90" s="174">
        <v>769</v>
      </c>
      <c r="AD90" s="174">
        <v>783</v>
      </c>
      <c r="AE90" s="174">
        <v>753</v>
      </c>
      <c r="AF90" s="174">
        <v>710</v>
      </c>
      <c r="AG90" s="174">
        <v>648</v>
      </c>
      <c r="AH90" s="174">
        <v>553</v>
      </c>
      <c r="AI90" s="174">
        <v>525</v>
      </c>
      <c r="AJ90" s="174">
        <v>424</v>
      </c>
      <c r="AK90" s="174">
        <v>304</v>
      </c>
      <c r="AL90" s="174">
        <v>234</v>
      </c>
      <c r="AM90" s="174">
        <v>170</v>
      </c>
      <c r="AN90" s="174">
        <v>194</v>
      </c>
      <c r="AO90" s="176">
        <v>506</v>
      </c>
      <c r="AP90" s="176">
        <v>667</v>
      </c>
      <c r="AQ90" s="176">
        <v>640</v>
      </c>
      <c r="AR90" s="176">
        <v>771</v>
      </c>
      <c r="AS90" s="176">
        <v>758</v>
      </c>
      <c r="AT90" s="176">
        <v>947</v>
      </c>
      <c r="AU90" s="176">
        <v>852</v>
      </c>
      <c r="AV90" s="176">
        <v>753</v>
      </c>
      <c r="AW90" s="176">
        <v>758</v>
      </c>
      <c r="AX90" s="176">
        <v>733</v>
      </c>
      <c r="AY90" s="176">
        <v>663</v>
      </c>
      <c r="AZ90" s="176">
        <v>558</v>
      </c>
      <c r="BA90" s="176">
        <v>452</v>
      </c>
      <c r="BB90" s="176">
        <v>355</v>
      </c>
      <c r="BC90" s="176">
        <v>297</v>
      </c>
      <c r="BD90" s="176">
        <v>189</v>
      </c>
      <c r="BE90" s="176">
        <v>242</v>
      </c>
      <c r="BF90" s="86"/>
      <c r="BG90" s="87">
        <v>4536</v>
      </c>
      <c r="BH90" s="87">
        <v>50</v>
      </c>
      <c r="BI90" s="87">
        <v>55</v>
      </c>
      <c r="BJ90" s="87">
        <v>55</v>
      </c>
      <c r="BK90" s="87">
        <v>57</v>
      </c>
      <c r="BL90" s="87">
        <v>57</v>
      </c>
      <c r="BM90" s="87">
        <v>73</v>
      </c>
      <c r="BN90" s="87">
        <v>57</v>
      </c>
      <c r="BO90" s="87">
        <v>63</v>
      </c>
      <c r="BP90" s="87">
        <v>61</v>
      </c>
      <c r="BQ90" s="87">
        <v>61</v>
      </c>
      <c r="BR90" s="87">
        <v>70</v>
      </c>
      <c r="BS90" s="87">
        <v>67</v>
      </c>
      <c r="BT90" s="87">
        <v>61</v>
      </c>
      <c r="BU90" s="87">
        <v>68</v>
      </c>
      <c r="BV90" s="87">
        <v>63</v>
      </c>
      <c r="BW90" s="87">
        <v>64</v>
      </c>
      <c r="BX90" s="87">
        <v>61</v>
      </c>
      <c r="BY90" s="87">
        <v>68</v>
      </c>
      <c r="BZ90" s="87">
        <v>61</v>
      </c>
      <c r="CA90" s="87">
        <v>65</v>
      </c>
      <c r="CB90" s="87">
        <v>323</v>
      </c>
      <c r="CC90" s="87">
        <v>362</v>
      </c>
      <c r="CD90" s="87">
        <v>337</v>
      </c>
      <c r="CE90" s="87">
        <v>340</v>
      </c>
      <c r="CF90" s="87">
        <v>350</v>
      </c>
      <c r="CG90" s="87">
        <v>330</v>
      </c>
      <c r="CH90" s="87">
        <v>287</v>
      </c>
      <c r="CI90" s="87">
        <v>235</v>
      </c>
      <c r="CJ90" s="87">
        <v>205</v>
      </c>
      <c r="CK90" s="87">
        <v>174</v>
      </c>
      <c r="CL90" s="87">
        <v>131</v>
      </c>
      <c r="CM90" s="87">
        <v>94</v>
      </c>
      <c r="CN90" s="87">
        <v>62</v>
      </c>
      <c r="CO90" s="87">
        <v>69</v>
      </c>
      <c r="CP90" s="87">
        <v>2</v>
      </c>
      <c r="CQ90" s="87">
        <v>22</v>
      </c>
      <c r="CR90" s="87">
        <v>28</v>
      </c>
      <c r="CS90" s="87">
        <v>59</v>
      </c>
      <c r="CT90" s="87">
        <v>182</v>
      </c>
      <c r="CU90" s="83"/>
      <c r="CV90" s="83"/>
      <c r="CW90" s="87">
        <v>4574</v>
      </c>
      <c r="CX90" s="87">
        <v>52</v>
      </c>
      <c r="CY90" s="87">
        <v>52</v>
      </c>
      <c r="CZ90" s="87">
        <v>55</v>
      </c>
      <c r="DA90" s="87">
        <v>67</v>
      </c>
      <c r="DB90" s="87">
        <v>60</v>
      </c>
      <c r="DC90" s="87">
        <v>68</v>
      </c>
      <c r="DD90" s="87">
        <v>57</v>
      </c>
      <c r="DE90" s="87">
        <v>64</v>
      </c>
      <c r="DF90" s="87">
        <v>61</v>
      </c>
      <c r="DG90" s="87">
        <v>69</v>
      </c>
      <c r="DH90" s="87">
        <v>62</v>
      </c>
      <c r="DI90" s="87">
        <v>62</v>
      </c>
      <c r="DJ90" s="87">
        <v>63</v>
      </c>
      <c r="DK90" s="87">
        <v>69</v>
      </c>
      <c r="DL90" s="87">
        <v>63</v>
      </c>
      <c r="DM90" s="87">
        <v>73</v>
      </c>
      <c r="DN90" s="87">
        <v>69</v>
      </c>
      <c r="DO90" s="87">
        <v>65</v>
      </c>
      <c r="DP90" s="87">
        <v>66</v>
      </c>
      <c r="DQ90" s="87">
        <v>61</v>
      </c>
      <c r="DR90" s="87">
        <v>325</v>
      </c>
      <c r="DS90" s="87">
        <v>370</v>
      </c>
      <c r="DT90" s="87">
        <v>354</v>
      </c>
      <c r="DU90" s="87">
        <v>357</v>
      </c>
      <c r="DV90" s="87">
        <v>361</v>
      </c>
      <c r="DW90" s="87">
        <v>367</v>
      </c>
      <c r="DX90" s="87">
        <v>290</v>
      </c>
      <c r="DY90" s="87">
        <v>243</v>
      </c>
      <c r="DZ90" s="87">
        <v>192</v>
      </c>
      <c r="EA90" s="87">
        <v>154</v>
      </c>
      <c r="EB90" s="87">
        <v>121</v>
      </c>
      <c r="EC90" s="87">
        <v>84</v>
      </c>
      <c r="ED90" s="87">
        <v>53</v>
      </c>
      <c r="EE90" s="87">
        <v>45</v>
      </c>
      <c r="EF90" s="87">
        <v>3</v>
      </c>
      <c r="EG90" s="87">
        <v>25</v>
      </c>
      <c r="EH90" s="87">
        <v>27</v>
      </c>
      <c r="EI90" s="87">
        <v>61</v>
      </c>
      <c r="EJ90" s="83"/>
      <c r="EK90" s="83"/>
      <c r="EL90" s="83"/>
      <c r="EM90" s="83"/>
      <c r="EN90" s="83"/>
      <c r="EO90" s="83"/>
      <c r="EP90" s="83"/>
      <c r="EQ90" s="83"/>
      <c r="ER90" s="83"/>
      <c r="ES90" s="83"/>
    </row>
    <row r="91" spans="1:149" s="46" customFormat="1" hidden="1" x14ac:dyDescent="0.25">
      <c r="A91" s="84">
        <v>81</v>
      </c>
      <c r="B91" s="147" t="s">
        <v>111</v>
      </c>
      <c r="C91" s="24" t="s">
        <v>39</v>
      </c>
      <c r="D91" s="59">
        <v>5982</v>
      </c>
      <c r="E91" s="50" t="s">
        <v>126</v>
      </c>
      <c r="F91" s="135" t="s">
        <v>54</v>
      </c>
      <c r="G91" s="79">
        <f t="shared" si="4"/>
        <v>0</v>
      </c>
      <c r="H91" s="79">
        <f t="shared" si="5"/>
        <v>0</v>
      </c>
      <c r="I91" s="79">
        <f t="shared" si="6"/>
        <v>0</v>
      </c>
      <c r="J91" s="79">
        <f t="shared" si="7"/>
        <v>0</v>
      </c>
      <c r="K91" s="174">
        <v>0</v>
      </c>
      <c r="L91" s="175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5">
        <v>0</v>
      </c>
      <c r="S91" s="175">
        <v>0</v>
      </c>
      <c r="T91" s="175">
        <v>0</v>
      </c>
      <c r="U91" s="175">
        <v>0</v>
      </c>
      <c r="V91" s="175">
        <v>0</v>
      </c>
      <c r="W91" s="131"/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6">
        <v>0</v>
      </c>
      <c r="AP91" s="176">
        <v>0</v>
      </c>
      <c r="AQ91" s="176">
        <v>0</v>
      </c>
      <c r="AR91" s="176">
        <v>0</v>
      </c>
      <c r="AS91" s="176">
        <v>0</v>
      </c>
      <c r="AT91" s="176">
        <v>0</v>
      </c>
      <c r="AU91" s="176">
        <v>0</v>
      </c>
      <c r="AV91" s="176">
        <v>0</v>
      </c>
      <c r="AW91" s="176">
        <v>0</v>
      </c>
      <c r="AX91" s="176">
        <v>0</v>
      </c>
      <c r="AY91" s="176">
        <v>0</v>
      </c>
      <c r="AZ91" s="176">
        <v>0</v>
      </c>
      <c r="BA91" s="176">
        <v>0</v>
      </c>
      <c r="BB91" s="176">
        <v>0</v>
      </c>
      <c r="BC91" s="176">
        <v>0</v>
      </c>
      <c r="BD91" s="176">
        <v>0</v>
      </c>
      <c r="BE91" s="176">
        <v>0</v>
      </c>
      <c r="BF91" s="86"/>
      <c r="BG91" s="87">
        <v>388</v>
      </c>
      <c r="BH91" s="87">
        <v>4</v>
      </c>
      <c r="BI91" s="87">
        <v>5</v>
      </c>
      <c r="BJ91" s="87">
        <v>5</v>
      </c>
      <c r="BK91" s="87">
        <v>5</v>
      </c>
      <c r="BL91" s="87">
        <v>5</v>
      </c>
      <c r="BM91" s="87">
        <v>6</v>
      </c>
      <c r="BN91" s="87">
        <v>5</v>
      </c>
      <c r="BO91" s="87">
        <v>5</v>
      </c>
      <c r="BP91" s="87">
        <v>5</v>
      </c>
      <c r="BQ91" s="87">
        <v>5</v>
      </c>
      <c r="BR91" s="87">
        <v>6</v>
      </c>
      <c r="BS91" s="87">
        <v>6</v>
      </c>
      <c r="BT91" s="87">
        <v>5</v>
      </c>
      <c r="BU91" s="87">
        <v>6</v>
      </c>
      <c r="BV91" s="87">
        <v>5</v>
      </c>
      <c r="BW91" s="87">
        <v>5</v>
      </c>
      <c r="BX91" s="87">
        <v>5</v>
      </c>
      <c r="BY91" s="87">
        <v>6</v>
      </c>
      <c r="BZ91" s="87">
        <v>5</v>
      </c>
      <c r="CA91" s="87">
        <v>6</v>
      </c>
      <c r="CB91" s="87">
        <v>28</v>
      </c>
      <c r="CC91" s="87">
        <v>31</v>
      </c>
      <c r="CD91" s="87">
        <v>29</v>
      </c>
      <c r="CE91" s="87">
        <v>29</v>
      </c>
      <c r="CF91" s="87">
        <v>30</v>
      </c>
      <c r="CG91" s="87">
        <v>28</v>
      </c>
      <c r="CH91" s="87">
        <v>25</v>
      </c>
      <c r="CI91" s="87">
        <v>20</v>
      </c>
      <c r="CJ91" s="87">
        <v>18</v>
      </c>
      <c r="CK91" s="87">
        <v>15</v>
      </c>
      <c r="CL91" s="87">
        <v>11</v>
      </c>
      <c r="CM91" s="87">
        <v>8</v>
      </c>
      <c r="CN91" s="87">
        <v>5</v>
      </c>
      <c r="CO91" s="87">
        <v>6</v>
      </c>
      <c r="CP91" s="87">
        <v>0</v>
      </c>
      <c r="CQ91" s="87">
        <v>2</v>
      </c>
      <c r="CR91" s="87">
        <v>2</v>
      </c>
      <c r="CS91" s="87">
        <v>5</v>
      </c>
      <c r="CT91" s="87">
        <v>16</v>
      </c>
      <c r="CU91" s="83"/>
      <c r="CV91" s="83"/>
      <c r="CW91" s="87">
        <v>395</v>
      </c>
      <c r="CX91" s="87">
        <v>5</v>
      </c>
      <c r="CY91" s="87">
        <v>4</v>
      </c>
      <c r="CZ91" s="87">
        <v>4</v>
      </c>
      <c r="DA91" s="87">
        <v>6</v>
      </c>
      <c r="DB91" s="87">
        <v>5</v>
      </c>
      <c r="DC91" s="87">
        <v>6</v>
      </c>
      <c r="DD91" s="87">
        <v>5</v>
      </c>
      <c r="DE91" s="87">
        <v>6</v>
      </c>
      <c r="DF91" s="87">
        <v>5</v>
      </c>
      <c r="DG91" s="87">
        <v>6</v>
      </c>
      <c r="DH91" s="87">
        <v>5</v>
      </c>
      <c r="DI91" s="87">
        <v>5</v>
      </c>
      <c r="DJ91" s="87">
        <v>6</v>
      </c>
      <c r="DK91" s="87">
        <v>6</v>
      </c>
      <c r="DL91" s="87">
        <v>6</v>
      </c>
      <c r="DM91" s="87">
        <v>7</v>
      </c>
      <c r="DN91" s="87">
        <v>6</v>
      </c>
      <c r="DO91" s="87">
        <v>5</v>
      </c>
      <c r="DP91" s="87">
        <v>6</v>
      </c>
      <c r="DQ91" s="87">
        <v>5</v>
      </c>
      <c r="DR91" s="87">
        <v>28</v>
      </c>
      <c r="DS91" s="87">
        <v>32</v>
      </c>
      <c r="DT91" s="87">
        <v>30</v>
      </c>
      <c r="DU91" s="87">
        <v>31</v>
      </c>
      <c r="DV91" s="87">
        <v>31</v>
      </c>
      <c r="DW91" s="87">
        <v>32</v>
      </c>
      <c r="DX91" s="87">
        <v>25</v>
      </c>
      <c r="DY91" s="87">
        <v>21</v>
      </c>
      <c r="DZ91" s="87">
        <v>16</v>
      </c>
      <c r="EA91" s="87">
        <v>13</v>
      </c>
      <c r="EB91" s="87">
        <v>11</v>
      </c>
      <c r="EC91" s="87">
        <v>7</v>
      </c>
      <c r="ED91" s="87">
        <v>5</v>
      </c>
      <c r="EE91" s="87">
        <v>4</v>
      </c>
      <c r="EF91" s="87">
        <v>0</v>
      </c>
      <c r="EG91" s="87">
        <v>2</v>
      </c>
      <c r="EH91" s="87">
        <v>3</v>
      </c>
      <c r="EI91" s="87">
        <v>5</v>
      </c>
      <c r="EJ91" s="83"/>
      <c r="EK91" s="83"/>
      <c r="EL91" s="83"/>
      <c r="EM91" s="83"/>
      <c r="EN91" s="83"/>
      <c r="EO91" s="83"/>
      <c r="EP91" s="83"/>
      <c r="EQ91" s="83"/>
      <c r="ER91" s="83"/>
      <c r="ES91" s="83"/>
    </row>
    <row r="92" spans="1:149" s="46" customFormat="1" ht="15" hidden="1" customHeight="1" x14ac:dyDescent="0.25">
      <c r="A92" s="88">
        <v>82</v>
      </c>
      <c r="B92" s="147" t="s">
        <v>111</v>
      </c>
      <c r="C92" s="24" t="s">
        <v>39</v>
      </c>
      <c r="D92" s="59">
        <v>5868</v>
      </c>
      <c r="E92" s="50" t="s">
        <v>127</v>
      </c>
      <c r="F92" s="135" t="s">
        <v>49</v>
      </c>
      <c r="G92" s="79">
        <f t="shared" si="4"/>
        <v>6913</v>
      </c>
      <c r="H92" s="79">
        <f t="shared" si="5"/>
        <v>438</v>
      </c>
      <c r="I92" s="79">
        <f t="shared" si="6"/>
        <v>3309</v>
      </c>
      <c r="J92" s="79">
        <f t="shared" si="7"/>
        <v>3604</v>
      </c>
      <c r="K92" s="174">
        <v>225</v>
      </c>
      <c r="L92" s="175">
        <v>213</v>
      </c>
      <c r="M92" s="174">
        <v>517</v>
      </c>
      <c r="N92" s="174">
        <v>283</v>
      </c>
      <c r="O92" s="174">
        <v>625</v>
      </c>
      <c r="P92" s="174">
        <v>1412</v>
      </c>
      <c r="Q92" s="174">
        <v>472</v>
      </c>
      <c r="R92" s="175">
        <v>508</v>
      </c>
      <c r="S92" s="175">
        <v>301</v>
      </c>
      <c r="T92" s="175">
        <v>715</v>
      </c>
      <c r="U92" s="175">
        <v>1534</v>
      </c>
      <c r="V92" s="175">
        <v>546</v>
      </c>
      <c r="W92" s="131"/>
      <c r="X92" s="174">
        <v>189</v>
      </c>
      <c r="Y92" s="174">
        <v>239</v>
      </c>
      <c r="Z92" s="174">
        <v>218</v>
      </c>
      <c r="AA92" s="174">
        <v>258</v>
      </c>
      <c r="AB92" s="174">
        <v>246</v>
      </c>
      <c r="AC92" s="174">
        <v>275</v>
      </c>
      <c r="AD92" s="174">
        <v>278</v>
      </c>
      <c r="AE92" s="174">
        <v>267</v>
      </c>
      <c r="AF92" s="174">
        <v>253</v>
      </c>
      <c r="AG92" s="174">
        <v>231</v>
      </c>
      <c r="AH92" s="174">
        <v>196</v>
      </c>
      <c r="AI92" s="174">
        <v>187</v>
      </c>
      <c r="AJ92" s="174">
        <v>151</v>
      </c>
      <c r="AK92" s="174">
        <v>108</v>
      </c>
      <c r="AL92" s="174">
        <v>84</v>
      </c>
      <c r="AM92" s="174">
        <v>61</v>
      </c>
      <c r="AN92" s="174">
        <v>68</v>
      </c>
      <c r="AO92" s="176">
        <v>179</v>
      </c>
      <c r="AP92" s="176">
        <v>237</v>
      </c>
      <c r="AQ92" s="176">
        <v>228</v>
      </c>
      <c r="AR92" s="176">
        <v>275</v>
      </c>
      <c r="AS92" s="176">
        <v>269</v>
      </c>
      <c r="AT92" s="176">
        <v>336</v>
      </c>
      <c r="AU92" s="176">
        <v>302</v>
      </c>
      <c r="AV92" s="176">
        <v>268</v>
      </c>
      <c r="AW92" s="176">
        <v>269</v>
      </c>
      <c r="AX92" s="176">
        <v>260</v>
      </c>
      <c r="AY92" s="176">
        <v>236</v>
      </c>
      <c r="AZ92" s="176">
        <v>199</v>
      </c>
      <c r="BA92" s="176">
        <v>161</v>
      </c>
      <c r="BB92" s="176">
        <v>126</v>
      </c>
      <c r="BC92" s="176">
        <v>105</v>
      </c>
      <c r="BD92" s="176">
        <v>67</v>
      </c>
      <c r="BE92" s="176">
        <v>87</v>
      </c>
      <c r="BF92" s="86"/>
      <c r="BG92" s="87">
        <v>2723</v>
      </c>
      <c r="BH92" s="87">
        <v>30</v>
      </c>
      <c r="BI92" s="87">
        <v>33</v>
      </c>
      <c r="BJ92" s="87">
        <v>33</v>
      </c>
      <c r="BK92" s="87">
        <v>34</v>
      </c>
      <c r="BL92" s="87">
        <v>34</v>
      </c>
      <c r="BM92" s="87">
        <v>44</v>
      </c>
      <c r="BN92" s="87">
        <v>34</v>
      </c>
      <c r="BO92" s="87">
        <v>38</v>
      </c>
      <c r="BP92" s="87">
        <v>37</v>
      </c>
      <c r="BQ92" s="87">
        <v>37</v>
      </c>
      <c r="BR92" s="87">
        <v>42</v>
      </c>
      <c r="BS92" s="87">
        <v>40</v>
      </c>
      <c r="BT92" s="87">
        <v>37</v>
      </c>
      <c r="BU92" s="87">
        <v>41</v>
      </c>
      <c r="BV92" s="87">
        <v>38</v>
      </c>
      <c r="BW92" s="87">
        <v>38</v>
      </c>
      <c r="BX92" s="87">
        <v>37</v>
      </c>
      <c r="BY92" s="87">
        <v>41</v>
      </c>
      <c r="BZ92" s="87">
        <v>37</v>
      </c>
      <c r="CA92" s="87">
        <v>39</v>
      </c>
      <c r="CB92" s="87">
        <v>194</v>
      </c>
      <c r="CC92" s="87">
        <v>217</v>
      </c>
      <c r="CD92" s="87">
        <v>202</v>
      </c>
      <c r="CE92" s="87">
        <v>204</v>
      </c>
      <c r="CF92" s="87">
        <v>210</v>
      </c>
      <c r="CG92" s="87">
        <v>198</v>
      </c>
      <c r="CH92" s="87">
        <v>172</v>
      </c>
      <c r="CI92" s="87">
        <v>141</v>
      </c>
      <c r="CJ92" s="87">
        <v>123</v>
      </c>
      <c r="CK92" s="87">
        <v>105</v>
      </c>
      <c r="CL92" s="87">
        <v>79</v>
      </c>
      <c r="CM92" s="87">
        <v>56</v>
      </c>
      <c r="CN92" s="87">
        <v>37</v>
      </c>
      <c r="CO92" s="87">
        <v>41</v>
      </c>
      <c r="CP92" s="87">
        <v>1</v>
      </c>
      <c r="CQ92" s="87">
        <v>13</v>
      </c>
      <c r="CR92" s="87">
        <v>17</v>
      </c>
      <c r="CS92" s="87">
        <v>36</v>
      </c>
      <c r="CT92" s="87">
        <v>109</v>
      </c>
      <c r="CU92" s="83"/>
      <c r="CV92" s="83"/>
      <c r="CW92" s="87">
        <v>2743</v>
      </c>
      <c r="CX92" s="87">
        <v>31</v>
      </c>
      <c r="CY92" s="87">
        <v>31</v>
      </c>
      <c r="CZ92" s="87">
        <v>33</v>
      </c>
      <c r="DA92" s="87">
        <v>40</v>
      </c>
      <c r="DB92" s="87">
        <v>36</v>
      </c>
      <c r="DC92" s="87">
        <v>41</v>
      </c>
      <c r="DD92" s="87">
        <v>34</v>
      </c>
      <c r="DE92" s="87">
        <v>38</v>
      </c>
      <c r="DF92" s="87">
        <v>36</v>
      </c>
      <c r="DG92" s="87">
        <v>41</v>
      </c>
      <c r="DH92" s="87">
        <v>37</v>
      </c>
      <c r="DI92" s="87">
        <v>38</v>
      </c>
      <c r="DJ92" s="87">
        <v>37</v>
      </c>
      <c r="DK92" s="87">
        <v>41</v>
      </c>
      <c r="DL92" s="87">
        <v>38</v>
      </c>
      <c r="DM92" s="87">
        <v>44</v>
      </c>
      <c r="DN92" s="87">
        <v>41</v>
      </c>
      <c r="DO92" s="87">
        <v>39</v>
      </c>
      <c r="DP92" s="87">
        <v>39</v>
      </c>
      <c r="DQ92" s="87">
        <v>37</v>
      </c>
      <c r="DR92" s="87">
        <v>195</v>
      </c>
      <c r="DS92" s="87">
        <v>222</v>
      </c>
      <c r="DT92" s="87">
        <v>213</v>
      </c>
      <c r="DU92" s="87">
        <v>214</v>
      </c>
      <c r="DV92" s="87">
        <v>217</v>
      </c>
      <c r="DW92" s="87">
        <v>220</v>
      </c>
      <c r="DX92" s="87">
        <v>174</v>
      </c>
      <c r="DY92" s="87">
        <v>146</v>
      </c>
      <c r="DZ92" s="87">
        <v>115</v>
      </c>
      <c r="EA92" s="87">
        <v>92</v>
      </c>
      <c r="EB92" s="87">
        <v>72</v>
      </c>
      <c r="EC92" s="87">
        <v>51</v>
      </c>
      <c r="ED92" s="87">
        <v>32</v>
      </c>
      <c r="EE92" s="87">
        <v>28</v>
      </c>
      <c r="EF92" s="87">
        <v>2</v>
      </c>
      <c r="EG92" s="87">
        <v>15</v>
      </c>
      <c r="EH92" s="87">
        <v>16</v>
      </c>
      <c r="EI92" s="87">
        <v>36</v>
      </c>
      <c r="EJ92" s="83"/>
      <c r="EK92" s="83"/>
      <c r="EL92" s="83"/>
      <c r="EM92" s="83"/>
      <c r="EN92" s="83"/>
      <c r="EO92" s="83"/>
      <c r="EP92" s="83"/>
      <c r="EQ92" s="83"/>
      <c r="ER92" s="83"/>
      <c r="ES92" s="83"/>
    </row>
    <row r="93" spans="1:149" s="46" customFormat="1" hidden="1" x14ac:dyDescent="0.25">
      <c r="A93" s="88">
        <v>83</v>
      </c>
      <c r="B93" s="147" t="s">
        <v>111</v>
      </c>
      <c r="C93" s="24" t="s">
        <v>39</v>
      </c>
      <c r="D93" s="59">
        <v>5863</v>
      </c>
      <c r="E93" s="50" t="s">
        <v>128</v>
      </c>
      <c r="F93" s="135" t="s">
        <v>49</v>
      </c>
      <c r="G93" s="79">
        <f t="shared" si="4"/>
        <v>12615</v>
      </c>
      <c r="H93" s="79">
        <f t="shared" si="5"/>
        <v>799</v>
      </c>
      <c r="I93" s="79">
        <f t="shared" si="6"/>
        <v>6033</v>
      </c>
      <c r="J93" s="79">
        <f t="shared" si="7"/>
        <v>6582</v>
      </c>
      <c r="K93" s="174">
        <v>409</v>
      </c>
      <c r="L93" s="175">
        <v>390</v>
      </c>
      <c r="M93" s="174">
        <v>939</v>
      </c>
      <c r="N93" s="174">
        <v>519</v>
      </c>
      <c r="O93" s="174">
        <v>1137</v>
      </c>
      <c r="P93" s="174">
        <v>2576</v>
      </c>
      <c r="Q93" s="174">
        <v>862</v>
      </c>
      <c r="R93" s="175">
        <v>929</v>
      </c>
      <c r="S93" s="175">
        <v>548</v>
      </c>
      <c r="T93" s="175">
        <v>1307</v>
      </c>
      <c r="U93" s="175">
        <v>2803</v>
      </c>
      <c r="V93" s="175">
        <v>995</v>
      </c>
      <c r="W93" s="131"/>
      <c r="X93" s="174">
        <v>343</v>
      </c>
      <c r="Y93" s="174">
        <v>436</v>
      </c>
      <c r="Z93" s="174">
        <v>396</v>
      </c>
      <c r="AA93" s="174">
        <v>471</v>
      </c>
      <c r="AB93" s="174">
        <v>449</v>
      </c>
      <c r="AC93" s="174">
        <v>500</v>
      </c>
      <c r="AD93" s="174">
        <v>507</v>
      </c>
      <c r="AE93" s="174">
        <v>487</v>
      </c>
      <c r="AF93" s="174">
        <v>461</v>
      </c>
      <c r="AG93" s="174">
        <v>422</v>
      </c>
      <c r="AH93" s="174">
        <v>358</v>
      </c>
      <c r="AI93" s="174">
        <v>341</v>
      </c>
      <c r="AJ93" s="174">
        <v>276</v>
      </c>
      <c r="AK93" s="174">
        <v>197</v>
      </c>
      <c r="AL93" s="174">
        <v>153</v>
      </c>
      <c r="AM93" s="174">
        <v>110</v>
      </c>
      <c r="AN93" s="174">
        <v>126</v>
      </c>
      <c r="AO93" s="176">
        <v>328</v>
      </c>
      <c r="AP93" s="176">
        <v>432</v>
      </c>
      <c r="AQ93" s="176">
        <v>417</v>
      </c>
      <c r="AR93" s="176">
        <v>502</v>
      </c>
      <c r="AS93" s="176">
        <v>491</v>
      </c>
      <c r="AT93" s="176">
        <v>614</v>
      </c>
      <c r="AU93" s="176">
        <v>552</v>
      </c>
      <c r="AV93" s="176">
        <v>490</v>
      </c>
      <c r="AW93" s="176">
        <v>492</v>
      </c>
      <c r="AX93" s="176">
        <v>475</v>
      </c>
      <c r="AY93" s="176">
        <v>431</v>
      </c>
      <c r="AZ93" s="176">
        <v>363</v>
      </c>
      <c r="BA93" s="176">
        <v>293</v>
      </c>
      <c r="BB93" s="176">
        <v>230</v>
      </c>
      <c r="BC93" s="176">
        <v>191</v>
      </c>
      <c r="BD93" s="176">
        <v>123</v>
      </c>
      <c r="BE93" s="176">
        <v>158</v>
      </c>
      <c r="BF93" s="86"/>
      <c r="BG93" s="87">
        <v>4573</v>
      </c>
      <c r="BH93" s="87">
        <v>51</v>
      </c>
      <c r="BI93" s="87">
        <v>55</v>
      </c>
      <c r="BJ93" s="87">
        <v>55</v>
      </c>
      <c r="BK93" s="87">
        <v>58</v>
      </c>
      <c r="BL93" s="87">
        <v>58</v>
      </c>
      <c r="BM93" s="87">
        <v>74</v>
      </c>
      <c r="BN93" s="87">
        <v>57</v>
      </c>
      <c r="BO93" s="87">
        <v>63</v>
      </c>
      <c r="BP93" s="87">
        <v>62</v>
      </c>
      <c r="BQ93" s="87">
        <v>61</v>
      </c>
      <c r="BR93" s="87">
        <v>71</v>
      </c>
      <c r="BS93" s="87">
        <v>68</v>
      </c>
      <c r="BT93" s="87">
        <v>61</v>
      </c>
      <c r="BU93" s="87">
        <v>68</v>
      </c>
      <c r="BV93" s="87">
        <v>64</v>
      </c>
      <c r="BW93" s="87">
        <v>64</v>
      </c>
      <c r="BX93" s="87">
        <v>62</v>
      </c>
      <c r="BY93" s="87">
        <v>68</v>
      </c>
      <c r="BZ93" s="87">
        <v>62</v>
      </c>
      <c r="CA93" s="87">
        <v>66</v>
      </c>
      <c r="CB93" s="87">
        <v>326</v>
      </c>
      <c r="CC93" s="87">
        <v>365</v>
      </c>
      <c r="CD93" s="87">
        <v>340</v>
      </c>
      <c r="CE93" s="87">
        <v>342</v>
      </c>
      <c r="CF93" s="87">
        <v>353</v>
      </c>
      <c r="CG93" s="87">
        <v>332</v>
      </c>
      <c r="CH93" s="87">
        <v>289</v>
      </c>
      <c r="CI93" s="87">
        <v>237</v>
      </c>
      <c r="CJ93" s="87">
        <v>206</v>
      </c>
      <c r="CK93" s="87">
        <v>176</v>
      </c>
      <c r="CL93" s="87">
        <v>132</v>
      </c>
      <c r="CM93" s="87">
        <v>95</v>
      </c>
      <c r="CN93" s="87">
        <v>63</v>
      </c>
      <c r="CO93" s="87">
        <v>69</v>
      </c>
      <c r="CP93" s="87">
        <v>2</v>
      </c>
      <c r="CQ93" s="87">
        <v>22</v>
      </c>
      <c r="CR93" s="87">
        <v>28</v>
      </c>
      <c r="CS93" s="87">
        <v>60</v>
      </c>
      <c r="CT93" s="87">
        <v>184</v>
      </c>
      <c r="CU93" s="83"/>
      <c r="CV93" s="83"/>
      <c r="CW93" s="87">
        <v>4610</v>
      </c>
      <c r="CX93" s="87">
        <v>52</v>
      </c>
      <c r="CY93" s="87">
        <v>53</v>
      </c>
      <c r="CZ93" s="87">
        <v>55</v>
      </c>
      <c r="DA93" s="87">
        <v>67</v>
      </c>
      <c r="DB93" s="87">
        <v>60</v>
      </c>
      <c r="DC93" s="87">
        <v>68</v>
      </c>
      <c r="DD93" s="87">
        <v>58</v>
      </c>
      <c r="DE93" s="87">
        <v>65</v>
      </c>
      <c r="DF93" s="87">
        <v>61</v>
      </c>
      <c r="DG93" s="87">
        <v>70</v>
      </c>
      <c r="DH93" s="87">
        <v>62</v>
      </c>
      <c r="DI93" s="87">
        <v>62</v>
      </c>
      <c r="DJ93" s="87">
        <v>64</v>
      </c>
      <c r="DK93" s="87">
        <v>70</v>
      </c>
      <c r="DL93" s="87">
        <v>63</v>
      </c>
      <c r="DM93" s="87">
        <v>74</v>
      </c>
      <c r="DN93" s="87">
        <v>69</v>
      </c>
      <c r="DO93" s="87">
        <v>66</v>
      </c>
      <c r="DP93" s="87">
        <v>66</v>
      </c>
      <c r="DQ93" s="87">
        <v>61</v>
      </c>
      <c r="DR93" s="87">
        <v>327</v>
      </c>
      <c r="DS93" s="87">
        <v>373</v>
      </c>
      <c r="DT93" s="87">
        <v>357</v>
      </c>
      <c r="DU93" s="87">
        <v>361</v>
      </c>
      <c r="DV93" s="87">
        <v>364</v>
      </c>
      <c r="DW93" s="87">
        <v>371</v>
      </c>
      <c r="DX93" s="87">
        <v>292</v>
      </c>
      <c r="DY93" s="87">
        <v>245</v>
      </c>
      <c r="DZ93" s="87">
        <v>194</v>
      </c>
      <c r="EA93" s="87">
        <v>154</v>
      </c>
      <c r="EB93" s="87">
        <v>122</v>
      </c>
      <c r="EC93" s="87">
        <v>85</v>
      </c>
      <c r="ED93" s="87">
        <v>53</v>
      </c>
      <c r="EE93" s="87">
        <v>46</v>
      </c>
      <c r="EF93" s="87">
        <v>3</v>
      </c>
      <c r="EG93" s="87">
        <v>25</v>
      </c>
      <c r="EH93" s="87">
        <v>28</v>
      </c>
      <c r="EI93" s="87">
        <v>61</v>
      </c>
      <c r="EJ93" s="83"/>
      <c r="EK93" s="83"/>
      <c r="EL93" s="83"/>
      <c r="EM93" s="83"/>
      <c r="EN93" s="83"/>
      <c r="EO93" s="83"/>
      <c r="EP93" s="83"/>
      <c r="EQ93" s="83"/>
      <c r="ER93" s="83"/>
      <c r="ES93" s="83"/>
    </row>
    <row r="94" spans="1:149" s="46" customFormat="1" hidden="1" x14ac:dyDescent="0.25">
      <c r="A94" s="88">
        <v>84</v>
      </c>
      <c r="B94" s="147" t="s">
        <v>111</v>
      </c>
      <c r="C94" s="24" t="s">
        <v>39</v>
      </c>
      <c r="D94" s="59">
        <v>5866</v>
      </c>
      <c r="E94" s="50" t="s">
        <v>129</v>
      </c>
      <c r="F94" s="135" t="s">
        <v>68</v>
      </c>
      <c r="G94" s="79">
        <f t="shared" si="4"/>
        <v>3892</v>
      </c>
      <c r="H94" s="79">
        <f t="shared" si="5"/>
        <v>245</v>
      </c>
      <c r="I94" s="79">
        <f t="shared" si="6"/>
        <v>1861</v>
      </c>
      <c r="J94" s="79">
        <f t="shared" si="7"/>
        <v>2031</v>
      </c>
      <c r="K94" s="174">
        <v>125</v>
      </c>
      <c r="L94" s="175">
        <v>120</v>
      </c>
      <c r="M94" s="174">
        <v>288</v>
      </c>
      <c r="N94" s="174">
        <v>161</v>
      </c>
      <c r="O94" s="174">
        <v>351</v>
      </c>
      <c r="P94" s="174">
        <v>794</v>
      </c>
      <c r="Q94" s="174">
        <v>267</v>
      </c>
      <c r="R94" s="175">
        <v>287</v>
      </c>
      <c r="S94" s="175">
        <v>169</v>
      </c>
      <c r="T94" s="175">
        <v>403</v>
      </c>
      <c r="U94" s="175">
        <v>865</v>
      </c>
      <c r="V94" s="175">
        <v>307</v>
      </c>
      <c r="W94" s="131"/>
      <c r="X94" s="174">
        <v>105</v>
      </c>
      <c r="Y94" s="174">
        <v>133</v>
      </c>
      <c r="Z94" s="174">
        <v>124</v>
      </c>
      <c r="AA94" s="174">
        <v>145</v>
      </c>
      <c r="AB94" s="174">
        <v>138</v>
      </c>
      <c r="AC94" s="174">
        <v>155</v>
      </c>
      <c r="AD94" s="174">
        <v>157</v>
      </c>
      <c r="AE94" s="174">
        <v>150</v>
      </c>
      <c r="AF94" s="174">
        <v>142</v>
      </c>
      <c r="AG94" s="174">
        <v>130</v>
      </c>
      <c r="AH94" s="174">
        <v>110</v>
      </c>
      <c r="AI94" s="174">
        <v>105</v>
      </c>
      <c r="AJ94" s="174">
        <v>86</v>
      </c>
      <c r="AK94" s="174">
        <v>61</v>
      </c>
      <c r="AL94" s="174">
        <v>47</v>
      </c>
      <c r="AM94" s="174">
        <v>34</v>
      </c>
      <c r="AN94" s="174">
        <v>39</v>
      </c>
      <c r="AO94" s="176">
        <v>101</v>
      </c>
      <c r="AP94" s="176">
        <v>134</v>
      </c>
      <c r="AQ94" s="176">
        <v>128</v>
      </c>
      <c r="AR94" s="176">
        <v>155</v>
      </c>
      <c r="AS94" s="176">
        <v>152</v>
      </c>
      <c r="AT94" s="176">
        <v>189</v>
      </c>
      <c r="AU94" s="176">
        <v>170</v>
      </c>
      <c r="AV94" s="176">
        <v>151</v>
      </c>
      <c r="AW94" s="176">
        <v>152</v>
      </c>
      <c r="AX94" s="176">
        <v>147</v>
      </c>
      <c r="AY94" s="176">
        <v>133</v>
      </c>
      <c r="AZ94" s="176">
        <v>112</v>
      </c>
      <c r="BA94" s="176">
        <v>90</v>
      </c>
      <c r="BB94" s="176">
        <v>71</v>
      </c>
      <c r="BC94" s="176">
        <v>59</v>
      </c>
      <c r="BD94" s="176">
        <v>38</v>
      </c>
      <c r="BE94" s="176">
        <v>49</v>
      </c>
      <c r="BF94" s="86"/>
      <c r="BG94" s="87">
        <v>4516</v>
      </c>
      <c r="BH94" s="87">
        <v>51</v>
      </c>
      <c r="BI94" s="87">
        <v>54</v>
      </c>
      <c r="BJ94" s="87">
        <v>54</v>
      </c>
      <c r="BK94" s="87">
        <v>57</v>
      </c>
      <c r="BL94" s="87">
        <v>57</v>
      </c>
      <c r="BM94" s="87">
        <v>73</v>
      </c>
      <c r="BN94" s="87">
        <v>58</v>
      </c>
      <c r="BO94" s="87">
        <v>63</v>
      </c>
      <c r="BP94" s="87">
        <v>61</v>
      </c>
      <c r="BQ94" s="87">
        <v>61</v>
      </c>
      <c r="BR94" s="87">
        <v>69</v>
      </c>
      <c r="BS94" s="87">
        <v>68</v>
      </c>
      <c r="BT94" s="87">
        <v>61</v>
      </c>
      <c r="BU94" s="87">
        <v>67</v>
      </c>
      <c r="BV94" s="87">
        <v>63</v>
      </c>
      <c r="BW94" s="87">
        <v>63</v>
      </c>
      <c r="BX94" s="87">
        <v>60</v>
      </c>
      <c r="BY94" s="87">
        <v>67</v>
      </c>
      <c r="BZ94" s="87">
        <v>60</v>
      </c>
      <c r="CA94" s="87">
        <v>65</v>
      </c>
      <c r="CB94" s="87">
        <v>322</v>
      </c>
      <c r="CC94" s="87">
        <v>359</v>
      </c>
      <c r="CD94" s="87">
        <v>336</v>
      </c>
      <c r="CE94" s="87">
        <v>338</v>
      </c>
      <c r="CF94" s="87">
        <v>349</v>
      </c>
      <c r="CG94" s="87">
        <v>328</v>
      </c>
      <c r="CH94" s="87">
        <v>285</v>
      </c>
      <c r="CI94" s="87">
        <v>235</v>
      </c>
      <c r="CJ94" s="87">
        <v>203</v>
      </c>
      <c r="CK94" s="87">
        <v>173</v>
      </c>
      <c r="CL94" s="87">
        <v>131</v>
      </c>
      <c r="CM94" s="87">
        <v>93</v>
      </c>
      <c r="CN94" s="87">
        <v>64</v>
      </c>
      <c r="CO94" s="87">
        <v>68</v>
      </c>
      <c r="CP94" s="87">
        <v>2</v>
      </c>
      <c r="CQ94" s="87">
        <v>24</v>
      </c>
      <c r="CR94" s="87">
        <v>29</v>
      </c>
      <c r="CS94" s="87">
        <v>59</v>
      </c>
      <c r="CT94" s="87">
        <v>181</v>
      </c>
      <c r="CU94" s="83"/>
      <c r="CV94" s="83"/>
      <c r="CW94" s="87">
        <v>4544</v>
      </c>
      <c r="CX94" s="87">
        <v>50</v>
      </c>
      <c r="CY94" s="87">
        <v>54</v>
      </c>
      <c r="CZ94" s="87">
        <v>55</v>
      </c>
      <c r="DA94" s="87">
        <v>66</v>
      </c>
      <c r="DB94" s="87">
        <v>62</v>
      </c>
      <c r="DC94" s="87">
        <v>67</v>
      </c>
      <c r="DD94" s="87">
        <v>55</v>
      </c>
      <c r="DE94" s="87">
        <v>62</v>
      </c>
      <c r="DF94" s="87">
        <v>59</v>
      </c>
      <c r="DG94" s="87">
        <v>68</v>
      </c>
      <c r="DH94" s="87">
        <v>63</v>
      </c>
      <c r="DI94" s="87">
        <v>61</v>
      </c>
      <c r="DJ94" s="87">
        <v>63</v>
      </c>
      <c r="DK94" s="87">
        <v>68</v>
      </c>
      <c r="DL94" s="87">
        <v>62</v>
      </c>
      <c r="DM94" s="87">
        <v>73</v>
      </c>
      <c r="DN94" s="87">
        <v>70</v>
      </c>
      <c r="DO94" s="87">
        <v>66</v>
      </c>
      <c r="DP94" s="87">
        <v>65</v>
      </c>
      <c r="DQ94" s="87">
        <v>60</v>
      </c>
      <c r="DR94" s="87">
        <v>321</v>
      </c>
      <c r="DS94" s="87">
        <v>370</v>
      </c>
      <c r="DT94" s="87">
        <v>353</v>
      </c>
      <c r="DU94" s="87">
        <v>356</v>
      </c>
      <c r="DV94" s="87">
        <v>359</v>
      </c>
      <c r="DW94" s="87">
        <v>365</v>
      </c>
      <c r="DX94" s="87">
        <v>287</v>
      </c>
      <c r="DY94" s="87">
        <v>242</v>
      </c>
      <c r="DZ94" s="87">
        <v>191</v>
      </c>
      <c r="EA94" s="87">
        <v>152</v>
      </c>
      <c r="EB94" s="87">
        <v>120</v>
      </c>
      <c r="EC94" s="87">
        <v>84</v>
      </c>
      <c r="ED94" s="87">
        <v>50</v>
      </c>
      <c r="EE94" s="87">
        <v>45</v>
      </c>
      <c r="EF94" s="87">
        <v>5</v>
      </c>
      <c r="EG94" s="87">
        <v>23</v>
      </c>
      <c r="EH94" s="87">
        <v>25</v>
      </c>
      <c r="EI94" s="87">
        <v>61</v>
      </c>
      <c r="EJ94" s="83"/>
      <c r="EK94" s="83"/>
      <c r="EL94" s="83"/>
      <c r="EM94" s="83"/>
      <c r="EN94" s="83"/>
      <c r="EO94" s="83"/>
      <c r="EP94" s="83"/>
      <c r="EQ94" s="83"/>
      <c r="ER94" s="83"/>
      <c r="ES94" s="83"/>
    </row>
    <row r="95" spans="1:149" s="46" customFormat="1" hidden="1" x14ac:dyDescent="0.25">
      <c r="A95" s="84">
        <v>85</v>
      </c>
      <c r="B95" s="147" t="s">
        <v>111</v>
      </c>
      <c r="C95" s="24" t="s">
        <v>39</v>
      </c>
      <c r="D95" s="59">
        <v>5869</v>
      </c>
      <c r="E95" s="50" t="s">
        <v>130</v>
      </c>
      <c r="F95" s="135" t="s">
        <v>54</v>
      </c>
      <c r="G95" s="79">
        <f t="shared" si="4"/>
        <v>7988</v>
      </c>
      <c r="H95" s="79">
        <f t="shared" si="5"/>
        <v>506</v>
      </c>
      <c r="I95" s="79">
        <f t="shared" si="6"/>
        <v>3821</v>
      </c>
      <c r="J95" s="79">
        <f t="shared" si="7"/>
        <v>4167</v>
      </c>
      <c r="K95" s="174">
        <v>259</v>
      </c>
      <c r="L95" s="175">
        <v>247</v>
      </c>
      <c r="M95" s="174">
        <v>595</v>
      </c>
      <c r="N95" s="174">
        <v>329</v>
      </c>
      <c r="O95" s="174">
        <v>721</v>
      </c>
      <c r="P95" s="174">
        <v>1631</v>
      </c>
      <c r="Q95" s="174">
        <v>545</v>
      </c>
      <c r="R95" s="175">
        <v>589</v>
      </c>
      <c r="S95" s="175">
        <v>346</v>
      </c>
      <c r="T95" s="175">
        <v>827</v>
      </c>
      <c r="U95" s="175">
        <v>1774</v>
      </c>
      <c r="V95" s="175">
        <v>631</v>
      </c>
      <c r="W95" s="93"/>
      <c r="X95" s="174">
        <v>217</v>
      </c>
      <c r="Y95" s="174">
        <v>276</v>
      </c>
      <c r="Z95" s="174">
        <v>252</v>
      </c>
      <c r="AA95" s="174">
        <v>299</v>
      </c>
      <c r="AB95" s="174">
        <v>284</v>
      </c>
      <c r="AC95" s="174">
        <v>317</v>
      </c>
      <c r="AD95" s="174">
        <v>322</v>
      </c>
      <c r="AE95" s="174">
        <v>308</v>
      </c>
      <c r="AF95" s="174">
        <v>292</v>
      </c>
      <c r="AG95" s="174">
        <v>267</v>
      </c>
      <c r="AH95" s="174">
        <v>226</v>
      </c>
      <c r="AI95" s="174">
        <v>216</v>
      </c>
      <c r="AJ95" s="174">
        <v>174</v>
      </c>
      <c r="AK95" s="174">
        <v>124</v>
      </c>
      <c r="AL95" s="174">
        <v>97</v>
      </c>
      <c r="AM95" s="174">
        <v>70</v>
      </c>
      <c r="AN95" s="174">
        <v>80</v>
      </c>
      <c r="AO95" s="176">
        <v>208</v>
      </c>
      <c r="AP95" s="176">
        <v>274</v>
      </c>
      <c r="AQ95" s="176">
        <v>263</v>
      </c>
      <c r="AR95" s="176">
        <v>318</v>
      </c>
      <c r="AS95" s="176">
        <v>311</v>
      </c>
      <c r="AT95" s="176">
        <v>388</v>
      </c>
      <c r="AU95" s="176">
        <v>349</v>
      </c>
      <c r="AV95" s="176">
        <v>310</v>
      </c>
      <c r="AW95" s="176">
        <v>311</v>
      </c>
      <c r="AX95" s="176">
        <v>301</v>
      </c>
      <c r="AY95" s="176">
        <v>273</v>
      </c>
      <c r="AZ95" s="176">
        <v>230</v>
      </c>
      <c r="BA95" s="176">
        <v>186</v>
      </c>
      <c r="BB95" s="176">
        <v>146</v>
      </c>
      <c r="BC95" s="176">
        <v>121</v>
      </c>
      <c r="BD95" s="176">
        <v>78</v>
      </c>
      <c r="BE95" s="176">
        <v>100</v>
      </c>
      <c r="BF95" s="86"/>
      <c r="BG95" s="87">
        <v>1632</v>
      </c>
      <c r="BH95" s="87">
        <v>18</v>
      </c>
      <c r="BI95" s="87">
        <v>20</v>
      </c>
      <c r="BJ95" s="87">
        <v>20</v>
      </c>
      <c r="BK95" s="87">
        <v>21</v>
      </c>
      <c r="BL95" s="87">
        <v>21</v>
      </c>
      <c r="BM95" s="87">
        <v>26</v>
      </c>
      <c r="BN95" s="87">
        <v>20</v>
      </c>
      <c r="BO95" s="87">
        <v>23</v>
      </c>
      <c r="BP95" s="87">
        <v>22</v>
      </c>
      <c r="BQ95" s="87">
        <v>22</v>
      </c>
      <c r="BR95" s="87">
        <v>25</v>
      </c>
      <c r="BS95" s="87">
        <v>24</v>
      </c>
      <c r="BT95" s="87">
        <v>22</v>
      </c>
      <c r="BU95" s="87">
        <v>24</v>
      </c>
      <c r="BV95" s="87">
        <v>23</v>
      </c>
      <c r="BW95" s="87">
        <v>24</v>
      </c>
      <c r="BX95" s="87">
        <v>22</v>
      </c>
      <c r="BY95" s="87">
        <v>24</v>
      </c>
      <c r="BZ95" s="87">
        <v>22</v>
      </c>
      <c r="CA95" s="87">
        <v>23</v>
      </c>
      <c r="CB95" s="87">
        <v>116</v>
      </c>
      <c r="CC95" s="87">
        <v>130</v>
      </c>
      <c r="CD95" s="87">
        <v>121</v>
      </c>
      <c r="CE95" s="87">
        <v>122</v>
      </c>
      <c r="CF95" s="87">
        <v>126</v>
      </c>
      <c r="CG95" s="87">
        <v>118</v>
      </c>
      <c r="CH95" s="87">
        <v>103</v>
      </c>
      <c r="CI95" s="87">
        <v>85</v>
      </c>
      <c r="CJ95" s="87">
        <v>74</v>
      </c>
      <c r="CK95" s="87">
        <v>63</v>
      </c>
      <c r="CL95" s="87">
        <v>47</v>
      </c>
      <c r="CM95" s="87">
        <v>34</v>
      </c>
      <c r="CN95" s="87">
        <v>22</v>
      </c>
      <c r="CO95" s="87">
        <v>25</v>
      </c>
      <c r="CP95" s="87">
        <v>1</v>
      </c>
      <c r="CQ95" s="87">
        <v>8</v>
      </c>
      <c r="CR95" s="87">
        <v>10</v>
      </c>
      <c r="CS95" s="87">
        <v>21</v>
      </c>
      <c r="CT95" s="87">
        <v>66</v>
      </c>
      <c r="CU95" s="83"/>
      <c r="CV95" s="83"/>
      <c r="CW95" s="87">
        <v>1643</v>
      </c>
      <c r="CX95" s="87">
        <v>19</v>
      </c>
      <c r="CY95" s="87">
        <v>19</v>
      </c>
      <c r="CZ95" s="87">
        <v>19</v>
      </c>
      <c r="DA95" s="87">
        <v>24</v>
      </c>
      <c r="DB95" s="87">
        <v>21</v>
      </c>
      <c r="DC95" s="87">
        <v>25</v>
      </c>
      <c r="DD95" s="87">
        <v>21</v>
      </c>
      <c r="DE95" s="87">
        <v>22</v>
      </c>
      <c r="DF95" s="87">
        <v>22</v>
      </c>
      <c r="DG95" s="87">
        <v>25</v>
      </c>
      <c r="DH95" s="87">
        <v>23</v>
      </c>
      <c r="DI95" s="87">
        <v>22</v>
      </c>
      <c r="DJ95" s="87">
        <v>23</v>
      </c>
      <c r="DK95" s="87">
        <v>25</v>
      </c>
      <c r="DL95" s="87">
        <v>22</v>
      </c>
      <c r="DM95" s="87">
        <v>25</v>
      </c>
      <c r="DN95" s="87">
        <v>25</v>
      </c>
      <c r="DO95" s="87">
        <v>24</v>
      </c>
      <c r="DP95" s="87">
        <v>24</v>
      </c>
      <c r="DQ95" s="87">
        <v>22</v>
      </c>
      <c r="DR95" s="87">
        <v>117</v>
      </c>
      <c r="DS95" s="87">
        <v>133</v>
      </c>
      <c r="DT95" s="87">
        <v>127</v>
      </c>
      <c r="DU95" s="87">
        <v>128</v>
      </c>
      <c r="DV95" s="87">
        <v>130</v>
      </c>
      <c r="DW95" s="87">
        <v>133</v>
      </c>
      <c r="DX95" s="87">
        <v>104</v>
      </c>
      <c r="DY95" s="87">
        <v>87</v>
      </c>
      <c r="DZ95" s="87">
        <v>68</v>
      </c>
      <c r="EA95" s="87">
        <v>55</v>
      </c>
      <c r="EB95" s="87">
        <v>44</v>
      </c>
      <c r="EC95" s="87">
        <v>30</v>
      </c>
      <c r="ED95" s="87">
        <v>19</v>
      </c>
      <c r="EE95" s="87">
        <v>16</v>
      </c>
      <c r="EF95" s="87">
        <v>1</v>
      </c>
      <c r="EG95" s="87">
        <v>9</v>
      </c>
      <c r="EH95" s="87">
        <v>10</v>
      </c>
      <c r="EI95" s="87">
        <v>22</v>
      </c>
      <c r="EJ95" s="83"/>
      <c r="EK95" s="83"/>
      <c r="EL95" s="83"/>
      <c r="EM95" s="83"/>
      <c r="EN95" s="83"/>
      <c r="EO95" s="83"/>
      <c r="EP95" s="83"/>
      <c r="EQ95" s="83"/>
      <c r="ER95" s="83"/>
      <c r="ES95" s="83"/>
    </row>
    <row r="96" spans="1:149" s="46" customFormat="1" hidden="1" x14ac:dyDescent="0.25">
      <c r="A96" s="88">
        <v>86</v>
      </c>
      <c r="B96" s="147" t="s">
        <v>111</v>
      </c>
      <c r="C96" s="24" t="s">
        <v>39</v>
      </c>
      <c r="D96" s="59">
        <v>5865</v>
      </c>
      <c r="E96" s="50" t="s">
        <v>131</v>
      </c>
      <c r="F96" s="135" t="s">
        <v>54</v>
      </c>
      <c r="G96" s="79">
        <f t="shared" si="4"/>
        <v>3553</v>
      </c>
      <c r="H96" s="79">
        <f t="shared" si="5"/>
        <v>225</v>
      </c>
      <c r="I96" s="79">
        <f t="shared" si="6"/>
        <v>1699</v>
      </c>
      <c r="J96" s="79">
        <f t="shared" si="7"/>
        <v>1854</v>
      </c>
      <c r="K96" s="174">
        <v>115</v>
      </c>
      <c r="L96" s="175">
        <v>110</v>
      </c>
      <c r="M96" s="174">
        <v>265</v>
      </c>
      <c r="N96" s="174">
        <v>147</v>
      </c>
      <c r="O96" s="174">
        <v>321</v>
      </c>
      <c r="P96" s="174">
        <v>725</v>
      </c>
      <c r="Q96" s="174">
        <v>241</v>
      </c>
      <c r="R96" s="175">
        <v>262</v>
      </c>
      <c r="S96" s="175">
        <v>154</v>
      </c>
      <c r="T96" s="175">
        <v>368</v>
      </c>
      <c r="U96" s="175">
        <v>788</v>
      </c>
      <c r="V96" s="175">
        <v>282</v>
      </c>
      <c r="W96" s="131"/>
      <c r="X96" s="174">
        <v>97</v>
      </c>
      <c r="Y96" s="174">
        <v>123</v>
      </c>
      <c r="Z96" s="174">
        <v>112</v>
      </c>
      <c r="AA96" s="174">
        <v>133</v>
      </c>
      <c r="AB96" s="174">
        <v>127</v>
      </c>
      <c r="AC96" s="174">
        <v>141</v>
      </c>
      <c r="AD96" s="174">
        <v>143</v>
      </c>
      <c r="AE96" s="174">
        <v>137</v>
      </c>
      <c r="AF96" s="174">
        <v>130</v>
      </c>
      <c r="AG96" s="174">
        <v>118</v>
      </c>
      <c r="AH96" s="174">
        <v>101</v>
      </c>
      <c r="AI96" s="174">
        <v>96</v>
      </c>
      <c r="AJ96" s="174">
        <v>77</v>
      </c>
      <c r="AK96" s="174">
        <v>55</v>
      </c>
      <c r="AL96" s="174">
        <v>43</v>
      </c>
      <c r="AM96" s="174">
        <v>31</v>
      </c>
      <c r="AN96" s="174">
        <v>35</v>
      </c>
      <c r="AO96" s="176">
        <v>92</v>
      </c>
      <c r="AP96" s="176">
        <v>122</v>
      </c>
      <c r="AQ96" s="176">
        <v>118</v>
      </c>
      <c r="AR96" s="176">
        <v>141</v>
      </c>
      <c r="AS96" s="176">
        <v>138</v>
      </c>
      <c r="AT96" s="176">
        <v>173</v>
      </c>
      <c r="AU96" s="176">
        <v>155</v>
      </c>
      <c r="AV96" s="176">
        <v>138</v>
      </c>
      <c r="AW96" s="176">
        <v>138</v>
      </c>
      <c r="AX96" s="176">
        <v>134</v>
      </c>
      <c r="AY96" s="176">
        <v>121</v>
      </c>
      <c r="AZ96" s="176">
        <v>102</v>
      </c>
      <c r="BA96" s="176">
        <v>83</v>
      </c>
      <c r="BB96" s="176">
        <v>65</v>
      </c>
      <c r="BC96" s="176">
        <v>54</v>
      </c>
      <c r="BD96" s="176">
        <v>35</v>
      </c>
      <c r="BE96" s="176">
        <v>45</v>
      </c>
      <c r="BF96" s="86"/>
      <c r="BG96" s="87">
        <v>3761</v>
      </c>
      <c r="BH96" s="87">
        <v>42</v>
      </c>
      <c r="BI96" s="87">
        <v>46</v>
      </c>
      <c r="BJ96" s="87">
        <v>45</v>
      </c>
      <c r="BK96" s="87">
        <v>47</v>
      </c>
      <c r="BL96" s="87">
        <v>47</v>
      </c>
      <c r="BM96" s="87">
        <v>60</v>
      </c>
      <c r="BN96" s="87">
        <v>47</v>
      </c>
      <c r="BO96" s="87">
        <v>52</v>
      </c>
      <c r="BP96" s="87">
        <v>51</v>
      </c>
      <c r="BQ96" s="87">
        <v>50</v>
      </c>
      <c r="BR96" s="87">
        <v>58</v>
      </c>
      <c r="BS96" s="87">
        <v>56</v>
      </c>
      <c r="BT96" s="87">
        <v>50</v>
      </c>
      <c r="BU96" s="87">
        <v>56</v>
      </c>
      <c r="BV96" s="87">
        <v>53</v>
      </c>
      <c r="BW96" s="87">
        <v>53</v>
      </c>
      <c r="BX96" s="87">
        <v>51</v>
      </c>
      <c r="BY96" s="87">
        <v>56</v>
      </c>
      <c r="BZ96" s="87">
        <v>51</v>
      </c>
      <c r="CA96" s="87">
        <v>54</v>
      </c>
      <c r="CB96" s="87">
        <v>268</v>
      </c>
      <c r="CC96" s="87">
        <v>300</v>
      </c>
      <c r="CD96" s="87">
        <v>280</v>
      </c>
      <c r="CE96" s="87">
        <v>281</v>
      </c>
      <c r="CF96" s="87">
        <v>290</v>
      </c>
      <c r="CG96" s="87">
        <v>273</v>
      </c>
      <c r="CH96" s="87">
        <v>238</v>
      </c>
      <c r="CI96" s="87">
        <v>195</v>
      </c>
      <c r="CJ96" s="87">
        <v>170</v>
      </c>
      <c r="CK96" s="87">
        <v>145</v>
      </c>
      <c r="CL96" s="87">
        <v>109</v>
      </c>
      <c r="CM96" s="87">
        <v>78</v>
      </c>
      <c r="CN96" s="87">
        <v>52</v>
      </c>
      <c r="CO96" s="87">
        <v>57</v>
      </c>
      <c r="CP96" s="87">
        <v>1</v>
      </c>
      <c r="CQ96" s="87">
        <v>18</v>
      </c>
      <c r="CR96" s="87">
        <v>23</v>
      </c>
      <c r="CS96" s="87">
        <v>49</v>
      </c>
      <c r="CT96" s="87">
        <v>151</v>
      </c>
      <c r="CU96" s="83"/>
      <c r="CV96" s="83"/>
      <c r="CW96" s="87">
        <v>3790</v>
      </c>
      <c r="CX96" s="87">
        <v>43</v>
      </c>
      <c r="CY96" s="87">
        <v>43</v>
      </c>
      <c r="CZ96" s="87">
        <v>46</v>
      </c>
      <c r="DA96" s="87">
        <v>56</v>
      </c>
      <c r="DB96" s="87">
        <v>50</v>
      </c>
      <c r="DC96" s="87">
        <v>57</v>
      </c>
      <c r="DD96" s="87">
        <v>47</v>
      </c>
      <c r="DE96" s="87">
        <v>53</v>
      </c>
      <c r="DF96" s="87">
        <v>50</v>
      </c>
      <c r="DG96" s="87">
        <v>58</v>
      </c>
      <c r="DH96" s="87">
        <v>52</v>
      </c>
      <c r="DI96" s="87">
        <v>51</v>
      </c>
      <c r="DJ96" s="87">
        <v>53</v>
      </c>
      <c r="DK96" s="87">
        <v>57</v>
      </c>
      <c r="DL96" s="87">
        <v>51</v>
      </c>
      <c r="DM96" s="87">
        <v>61</v>
      </c>
      <c r="DN96" s="87">
        <v>57</v>
      </c>
      <c r="DO96" s="87">
        <v>54</v>
      </c>
      <c r="DP96" s="87">
        <v>54</v>
      </c>
      <c r="DQ96" s="87">
        <v>50</v>
      </c>
      <c r="DR96" s="87">
        <v>269</v>
      </c>
      <c r="DS96" s="87">
        <v>307</v>
      </c>
      <c r="DT96" s="87">
        <v>293</v>
      </c>
      <c r="DU96" s="87">
        <v>296</v>
      </c>
      <c r="DV96" s="87">
        <v>299</v>
      </c>
      <c r="DW96" s="87">
        <v>305</v>
      </c>
      <c r="DX96" s="87">
        <v>240</v>
      </c>
      <c r="DY96" s="87">
        <v>201</v>
      </c>
      <c r="DZ96" s="87">
        <v>159</v>
      </c>
      <c r="EA96" s="87">
        <v>127</v>
      </c>
      <c r="EB96" s="87">
        <v>100</v>
      </c>
      <c r="EC96" s="87">
        <v>70</v>
      </c>
      <c r="ED96" s="87">
        <v>43</v>
      </c>
      <c r="EE96" s="87">
        <v>38</v>
      </c>
      <c r="EF96" s="87">
        <v>3</v>
      </c>
      <c r="EG96" s="87">
        <v>21</v>
      </c>
      <c r="EH96" s="87">
        <v>23</v>
      </c>
      <c r="EI96" s="87">
        <v>51</v>
      </c>
      <c r="EJ96" s="83"/>
      <c r="EK96" s="83"/>
      <c r="EL96" s="83"/>
      <c r="EM96" s="83"/>
      <c r="EN96" s="83"/>
      <c r="EO96" s="83"/>
      <c r="EP96" s="83"/>
      <c r="EQ96" s="83"/>
      <c r="ER96" s="83"/>
      <c r="ES96" s="83"/>
    </row>
    <row r="97" spans="1:156" s="46" customFormat="1" hidden="1" x14ac:dyDescent="0.25">
      <c r="A97" s="88">
        <v>87</v>
      </c>
      <c r="B97" s="147" t="s">
        <v>111</v>
      </c>
      <c r="C97" s="24" t="s">
        <v>39</v>
      </c>
      <c r="D97" s="59">
        <v>5943</v>
      </c>
      <c r="E97" s="50" t="s">
        <v>132</v>
      </c>
      <c r="F97" s="135" t="s">
        <v>54</v>
      </c>
      <c r="G97" s="79">
        <f t="shared" si="4"/>
        <v>2078</v>
      </c>
      <c r="H97" s="79">
        <f t="shared" si="5"/>
        <v>130</v>
      </c>
      <c r="I97" s="79">
        <f t="shared" si="6"/>
        <v>995</v>
      </c>
      <c r="J97" s="79">
        <f t="shared" si="7"/>
        <v>1083</v>
      </c>
      <c r="K97" s="174">
        <v>66</v>
      </c>
      <c r="L97" s="175">
        <v>64</v>
      </c>
      <c r="M97" s="174">
        <v>153</v>
      </c>
      <c r="N97" s="174">
        <v>86</v>
      </c>
      <c r="O97" s="174">
        <v>189</v>
      </c>
      <c r="P97" s="174">
        <v>424</v>
      </c>
      <c r="Q97" s="174">
        <v>143</v>
      </c>
      <c r="R97" s="175">
        <v>153</v>
      </c>
      <c r="S97" s="175">
        <v>90</v>
      </c>
      <c r="T97" s="175">
        <v>215</v>
      </c>
      <c r="U97" s="175">
        <v>462</v>
      </c>
      <c r="V97" s="175">
        <v>163</v>
      </c>
      <c r="W97" s="131"/>
      <c r="X97" s="174">
        <v>55</v>
      </c>
      <c r="Y97" s="174">
        <v>72</v>
      </c>
      <c r="Z97" s="174">
        <v>65</v>
      </c>
      <c r="AA97" s="174">
        <v>79</v>
      </c>
      <c r="AB97" s="174">
        <v>74</v>
      </c>
      <c r="AC97" s="174">
        <v>83</v>
      </c>
      <c r="AD97" s="174">
        <v>83</v>
      </c>
      <c r="AE97" s="174">
        <v>80</v>
      </c>
      <c r="AF97" s="174">
        <v>76</v>
      </c>
      <c r="AG97" s="174">
        <v>70</v>
      </c>
      <c r="AH97" s="174">
        <v>59</v>
      </c>
      <c r="AI97" s="174">
        <v>56</v>
      </c>
      <c r="AJ97" s="174">
        <v>46</v>
      </c>
      <c r="AK97" s="174">
        <v>32</v>
      </c>
      <c r="AL97" s="174">
        <v>26</v>
      </c>
      <c r="AM97" s="174">
        <v>18</v>
      </c>
      <c r="AN97" s="174">
        <v>21</v>
      </c>
      <c r="AO97" s="176">
        <v>54</v>
      </c>
      <c r="AP97" s="176">
        <v>71</v>
      </c>
      <c r="AQ97" s="176">
        <v>69</v>
      </c>
      <c r="AR97" s="176">
        <v>82</v>
      </c>
      <c r="AS97" s="176">
        <v>81</v>
      </c>
      <c r="AT97" s="176">
        <v>101</v>
      </c>
      <c r="AU97" s="176">
        <v>91</v>
      </c>
      <c r="AV97" s="176">
        <v>81</v>
      </c>
      <c r="AW97" s="176">
        <v>81</v>
      </c>
      <c r="AX97" s="176">
        <v>78</v>
      </c>
      <c r="AY97" s="176">
        <v>71</v>
      </c>
      <c r="AZ97" s="176">
        <v>60</v>
      </c>
      <c r="BA97" s="176">
        <v>48</v>
      </c>
      <c r="BB97" s="176">
        <v>38</v>
      </c>
      <c r="BC97" s="176">
        <v>31</v>
      </c>
      <c r="BD97" s="176">
        <v>20</v>
      </c>
      <c r="BE97" s="176">
        <v>26</v>
      </c>
      <c r="BF97" s="86"/>
      <c r="BG97" s="87">
        <v>894</v>
      </c>
      <c r="BH97" s="87">
        <v>10</v>
      </c>
      <c r="BI97" s="87">
        <v>11</v>
      </c>
      <c r="BJ97" s="87">
        <v>11</v>
      </c>
      <c r="BK97" s="87">
        <v>11</v>
      </c>
      <c r="BL97" s="87">
        <v>11</v>
      </c>
      <c r="BM97" s="87">
        <v>14</v>
      </c>
      <c r="BN97" s="87">
        <v>11</v>
      </c>
      <c r="BO97" s="87">
        <v>12</v>
      </c>
      <c r="BP97" s="87">
        <v>12</v>
      </c>
      <c r="BQ97" s="87">
        <v>12</v>
      </c>
      <c r="BR97" s="87">
        <v>14</v>
      </c>
      <c r="BS97" s="87">
        <v>13</v>
      </c>
      <c r="BT97" s="87">
        <v>12</v>
      </c>
      <c r="BU97" s="87">
        <v>13</v>
      </c>
      <c r="BV97" s="87">
        <v>13</v>
      </c>
      <c r="BW97" s="87">
        <v>13</v>
      </c>
      <c r="BX97" s="87">
        <v>12</v>
      </c>
      <c r="BY97" s="87">
        <v>13</v>
      </c>
      <c r="BZ97" s="87">
        <v>12</v>
      </c>
      <c r="CA97" s="87">
        <v>13</v>
      </c>
      <c r="CB97" s="87">
        <v>64</v>
      </c>
      <c r="CC97" s="87">
        <v>71</v>
      </c>
      <c r="CD97" s="87">
        <v>67</v>
      </c>
      <c r="CE97" s="87">
        <v>67</v>
      </c>
      <c r="CF97" s="87">
        <v>69</v>
      </c>
      <c r="CG97" s="87">
        <v>65</v>
      </c>
      <c r="CH97" s="87">
        <v>57</v>
      </c>
      <c r="CI97" s="87">
        <v>46</v>
      </c>
      <c r="CJ97" s="87">
        <v>40</v>
      </c>
      <c r="CK97" s="87">
        <v>34</v>
      </c>
      <c r="CL97" s="87">
        <v>26</v>
      </c>
      <c r="CM97" s="87">
        <v>19</v>
      </c>
      <c r="CN97" s="87">
        <v>12</v>
      </c>
      <c r="CO97" s="87">
        <v>14</v>
      </c>
      <c r="CP97" s="87">
        <v>0</v>
      </c>
      <c r="CQ97" s="87">
        <v>4</v>
      </c>
      <c r="CR97" s="87">
        <v>6</v>
      </c>
      <c r="CS97" s="87">
        <v>12</v>
      </c>
      <c r="CT97" s="87">
        <v>36</v>
      </c>
      <c r="CU97" s="83"/>
      <c r="CV97" s="83"/>
      <c r="CW97" s="87">
        <v>903</v>
      </c>
      <c r="CX97" s="87">
        <v>10</v>
      </c>
      <c r="CY97" s="87">
        <v>10</v>
      </c>
      <c r="CZ97" s="87">
        <v>11</v>
      </c>
      <c r="DA97" s="87">
        <v>13</v>
      </c>
      <c r="DB97" s="87">
        <v>12</v>
      </c>
      <c r="DC97" s="87">
        <v>14</v>
      </c>
      <c r="DD97" s="87">
        <v>11</v>
      </c>
      <c r="DE97" s="87">
        <v>13</v>
      </c>
      <c r="DF97" s="87">
        <v>12</v>
      </c>
      <c r="DG97" s="87">
        <v>14</v>
      </c>
      <c r="DH97" s="87">
        <v>12</v>
      </c>
      <c r="DI97" s="87">
        <v>13</v>
      </c>
      <c r="DJ97" s="87">
        <v>12</v>
      </c>
      <c r="DK97" s="87">
        <v>14</v>
      </c>
      <c r="DL97" s="87">
        <v>12</v>
      </c>
      <c r="DM97" s="87">
        <v>14</v>
      </c>
      <c r="DN97" s="87">
        <v>14</v>
      </c>
      <c r="DO97" s="87">
        <v>13</v>
      </c>
      <c r="DP97" s="87">
        <v>13</v>
      </c>
      <c r="DQ97" s="87">
        <v>12</v>
      </c>
      <c r="DR97" s="87">
        <v>64</v>
      </c>
      <c r="DS97" s="87">
        <v>73</v>
      </c>
      <c r="DT97" s="87">
        <v>69</v>
      </c>
      <c r="DU97" s="87">
        <v>70</v>
      </c>
      <c r="DV97" s="87">
        <v>71</v>
      </c>
      <c r="DW97" s="87">
        <v>73</v>
      </c>
      <c r="DX97" s="87">
        <v>57</v>
      </c>
      <c r="DY97" s="87">
        <v>48</v>
      </c>
      <c r="DZ97" s="87">
        <v>38</v>
      </c>
      <c r="EA97" s="87">
        <v>31</v>
      </c>
      <c r="EB97" s="87">
        <v>24</v>
      </c>
      <c r="EC97" s="87">
        <v>16</v>
      </c>
      <c r="ED97" s="87">
        <v>11</v>
      </c>
      <c r="EE97" s="87">
        <v>9</v>
      </c>
      <c r="EF97" s="87">
        <v>1</v>
      </c>
      <c r="EG97" s="87">
        <v>5</v>
      </c>
      <c r="EH97" s="87">
        <v>5</v>
      </c>
      <c r="EI97" s="87">
        <v>12</v>
      </c>
      <c r="EJ97" s="83"/>
      <c r="EK97" s="83"/>
      <c r="EL97" s="83"/>
      <c r="EM97" s="83"/>
      <c r="EN97" s="83"/>
      <c r="EO97" s="83"/>
      <c r="EP97" s="83"/>
      <c r="EQ97" s="83"/>
      <c r="ER97" s="83"/>
      <c r="ES97" s="83"/>
    </row>
    <row r="98" spans="1:156" s="46" customFormat="1" ht="15.75" hidden="1" thickBot="1" x14ac:dyDescent="0.3">
      <c r="A98" s="88">
        <v>88</v>
      </c>
      <c r="B98" s="147" t="s">
        <v>39</v>
      </c>
      <c r="C98" s="24" t="s">
        <v>39</v>
      </c>
      <c r="D98" s="59">
        <v>5944</v>
      </c>
      <c r="E98" s="50" t="s">
        <v>133</v>
      </c>
      <c r="F98" s="135" t="s">
        <v>49</v>
      </c>
      <c r="G98" s="79">
        <f t="shared" si="4"/>
        <v>17380</v>
      </c>
      <c r="H98" s="79">
        <f t="shared" si="5"/>
        <v>1100</v>
      </c>
      <c r="I98" s="79">
        <f t="shared" si="6"/>
        <v>8315</v>
      </c>
      <c r="J98" s="79">
        <f t="shared" si="7"/>
        <v>9065</v>
      </c>
      <c r="K98" s="174">
        <v>564</v>
      </c>
      <c r="L98" s="175">
        <v>536</v>
      </c>
      <c r="M98" s="174">
        <v>1298</v>
      </c>
      <c r="N98" s="174">
        <v>714</v>
      </c>
      <c r="O98" s="174">
        <v>1568</v>
      </c>
      <c r="P98" s="174">
        <v>3547</v>
      </c>
      <c r="Q98" s="174">
        <v>1188</v>
      </c>
      <c r="R98" s="175">
        <v>1278</v>
      </c>
      <c r="S98" s="175">
        <v>755</v>
      </c>
      <c r="T98" s="175">
        <v>1800</v>
      </c>
      <c r="U98" s="175">
        <v>3861</v>
      </c>
      <c r="V98" s="175">
        <v>1371</v>
      </c>
      <c r="W98" s="131"/>
      <c r="X98" s="174">
        <v>474</v>
      </c>
      <c r="Y98" s="174">
        <v>603</v>
      </c>
      <c r="Z98" s="174">
        <v>545</v>
      </c>
      <c r="AA98" s="174">
        <v>650</v>
      </c>
      <c r="AB98" s="174">
        <v>618</v>
      </c>
      <c r="AC98" s="174">
        <v>690</v>
      </c>
      <c r="AD98" s="174">
        <v>699</v>
      </c>
      <c r="AE98" s="174">
        <v>670</v>
      </c>
      <c r="AF98" s="174">
        <v>635</v>
      </c>
      <c r="AG98" s="174">
        <v>580</v>
      </c>
      <c r="AH98" s="174">
        <v>493</v>
      </c>
      <c r="AI98" s="174">
        <v>470</v>
      </c>
      <c r="AJ98" s="174">
        <v>380</v>
      </c>
      <c r="AK98" s="174">
        <v>271</v>
      </c>
      <c r="AL98" s="174">
        <v>212</v>
      </c>
      <c r="AM98" s="174">
        <v>152</v>
      </c>
      <c r="AN98" s="174">
        <v>173</v>
      </c>
      <c r="AO98" s="176">
        <v>450</v>
      </c>
      <c r="AP98" s="176">
        <v>595</v>
      </c>
      <c r="AQ98" s="176">
        <v>575</v>
      </c>
      <c r="AR98" s="176">
        <v>691</v>
      </c>
      <c r="AS98" s="176">
        <v>677</v>
      </c>
      <c r="AT98" s="176">
        <v>845</v>
      </c>
      <c r="AU98" s="176">
        <v>760</v>
      </c>
      <c r="AV98" s="176">
        <v>675</v>
      </c>
      <c r="AW98" s="176">
        <v>677</v>
      </c>
      <c r="AX98" s="176">
        <v>655</v>
      </c>
      <c r="AY98" s="176">
        <v>594</v>
      </c>
      <c r="AZ98" s="176">
        <v>500</v>
      </c>
      <c r="BA98" s="176">
        <v>404</v>
      </c>
      <c r="BB98" s="176">
        <v>317</v>
      </c>
      <c r="BC98" s="176">
        <v>263</v>
      </c>
      <c r="BD98" s="176">
        <v>170</v>
      </c>
      <c r="BE98" s="176">
        <v>217</v>
      </c>
      <c r="BF98" s="86"/>
      <c r="BG98" s="87">
        <v>8523</v>
      </c>
      <c r="BH98" s="87">
        <v>89</v>
      </c>
      <c r="BI98" s="87">
        <v>81</v>
      </c>
      <c r="BJ98" s="87">
        <v>81</v>
      </c>
      <c r="BK98" s="87">
        <v>83</v>
      </c>
      <c r="BL98" s="87">
        <v>94</v>
      </c>
      <c r="BM98" s="87">
        <v>100</v>
      </c>
      <c r="BN98" s="87">
        <v>152</v>
      </c>
      <c r="BO98" s="87">
        <v>154</v>
      </c>
      <c r="BP98" s="87">
        <v>156</v>
      </c>
      <c r="BQ98" s="87">
        <v>149</v>
      </c>
      <c r="BR98" s="87">
        <v>145</v>
      </c>
      <c r="BS98" s="87">
        <v>146</v>
      </c>
      <c r="BT98" s="87">
        <v>140</v>
      </c>
      <c r="BU98" s="87">
        <v>153</v>
      </c>
      <c r="BV98" s="87">
        <v>134</v>
      </c>
      <c r="BW98" s="87">
        <v>137</v>
      </c>
      <c r="BX98" s="87">
        <v>146</v>
      </c>
      <c r="BY98" s="87">
        <v>140</v>
      </c>
      <c r="BZ98" s="87">
        <v>145</v>
      </c>
      <c r="CA98" s="87">
        <v>139</v>
      </c>
      <c r="CB98" s="87">
        <v>693</v>
      </c>
      <c r="CC98" s="87">
        <v>806</v>
      </c>
      <c r="CD98" s="87">
        <v>739</v>
      </c>
      <c r="CE98" s="87">
        <v>678</v>
      </c>
      <c r="CF98" s="87">
        <v>615</v>
      </c>
      <c r="CG98" s="87">
        <v>570</v>
      </c>
      <c r="CH98" s="87">
        <v>473</v>
      </c>
      <c r="CI98" s="87">
        <v>386</v>
      </c>
      <c r="CJ98" s="87">
        <v>306</v>
      </c>
      <c r="CK98" s="87">
        <v>245</v>
      </c>
      <c r="CL98" s="87">
        <v>178</v>
      </c>
      <c r="CM98" s="87">
        <v>118</v>
      </c>
      <c r="CN98" s="87">
        <v>77</v>
      </c>
      <c r="CO98" s="87">
        <v>75</v>
      </c>
      <c r="CP98" s="87">
        <v>4</v>
      </c>
      <c r="CQ98" s="87">
        <v>38</v>
      </c>
      <c r="CR98" s="87">
        <v>51</v>
      </c>
      <c r="CS98" s="87">
        <v>98</v>
      </c>
      <c r="CT98" s="87">
        <v>241</v>
      </c>
      <c r="CU98" s="83"/>
      <c r="CV98" s="83"/>
      <c r="CW98" s="87">
        <v>8507</v>
      </c>
      <c r="CX98" s="87">
        <v>94</v>
      </c>
      <c r="CY98" s="87">
        <v>87</v>
      </c>
      <c r="CZ98" s="87">
        <v>86</v>
      </c>
      <c r="DA98" s="87">
        <v>86</v>
      </c>
      <c r="DB98" s="87">
        <v>102</v>
      </c>
      <c r="DC98" s="87">
        <v>99</v>
      </c>
      <c r="DD98" s="87">
        <v>159</v>
      </c>
      <c r="DE98" s="87">
        <v>149</v>
      </c>
      <c r="DF98" s="87">
        <v>155</v>
      </c>
      <c r="DG98" s="87">
        <v>153</v>
      </c>
      <c r="DH98" s="87">
        <v>148</v>
      </c>
      <c r="DI98" s="87">
        <v>148</v>
      </c>
      <c r="DJ98" s="87">
        <v>148</v>
      </c>
      <c r="DK98" s="87">
        <v>146</v>
      </c>
      <c r="DL98" s="87">
        <v>135</v>
      </c>
      <c r="DM98" s="87">
        <v>140</v>
      </c>
      <c r="DN98" s="87">
        <v>144</v>
      </c>
      <c r="DO98" s="87">
        <v>143</v>
      </c>
      <c r="DP98" s="87">
        <v>144</v>
      </c>
      <c r="DQ98" s="87">
        <v>142</v>
      </c>
      <c r="DR98" s="87">
        <v>719</v>
      </c>
      <c r="DS98" s="87">
        <v>849</v>
      </c>
      <c r="DT98" s="87">
        <v>781</v>
      </c>
      <c r="DU98" s="87">
        <v>696</v>
      </c>
      <c r="DV98" s="87">
        <v>616</v>
      </c>
      <c r="DW98" s="87">
        <v>537</v>
      </c>
      <c r="DX98" s="87">
        <v>442</v>
      </c>
      <c r="DY98" s="87">
        <v>378</v>
      </c>
      <c r="DZ98" s="87">
        <v>290</v>
      </c>
      <c r="EA98" s="87">
        <v>221</v>
      </c>
      <c r="EB98" s="87">
        <v>151</v>
      </c>
      <c r="EC98" s="87">
        <v>101</v>
      </c>
      <c r="ED98" s="87">
        <v>61</v>
      </c>
      <c r="EE98" s="87">
        <v>57</v>
      </c>
      <c r="EF98" s="87">
        <v>5</v>
      </c>
      <c r="EG98" s="87">
        <v>43</v>
      </c>
      <c r="EH98" s="87">
        <v>51</v>
      </c>
      <c r="EI98" s="87">
        <v>102</v>
      </c>
      <c r="EJ98" s="83"/>
      <c r="EK98" s="83"/>
      <c r="EL98" s="83"/>
      <c r="EM98" s="83"/>
      <c r="EN98" s="83"/>
      <c r="EO98" s="83"/>
      <c r="EP98" s="83"/>
      <c r="EQ98" s="83"/>
      <c r="ER98" s="83"/>
      <c r="ES98" s="83"/>
    </row>
    <row r="99" spans="1:156" s="46" customFormat="1" ht="15.75" hidden="1" thickBot="1" x14ac:dyDescent="0.3">
      <c r="A99" s="84">
        <v>89</v>
      </c>
      <c r="B99" s="131" t="s">
        <v>30</v>
      </c>
      <c r="C99" s="9" t="s">
        <v>30</v>
      </c>
      <c r="D99" s="5" t="s">
        <v>31</v>
      </c>
      <c r="E99" s="5" t="s">
        <v>134</v>
      </c>
      <c r="F99" s="132"/>
      <c r="G99" s="79">
        <f t="shared" si="4"/>
        <v>212663</v>
      </c>
      <c r="H99" s="79">
        <f t="shared" si="5"/>
        <v>13460</v>
      </c>
      <c r="I99" s="79">
        <f t="shared" si="6"/>
        <v>101735</v>
      </c>
      <c r="J99" s="79">
        <f t="shared" si="7"/>
        <v>110928</v>
      </c>
      <c r="K99" s="37">
        <v>6890</v>
      </c>
      <c r="L99" s="37">
        <v>6570</v>
      </c>
      <c r="M99" s="37">
        <v>15861</v>
      </c>
      <c r="N99" s="37">
        <v>8735</v>
      </c>
      <c r="O99" s="37">
        <v>19190</v>
      </c>
      <c r="P99" s="37">
        <v>43423</v>
      </c>
      <c r="Q99" s="37">
        <v>14526</v>
      </c>
      <c r="R99" s="37">
        <v>15646</v>
      </c>
      <c r="S99" s="37">
        <v>9244</v>
      </c>
      <c r="T99" s="37">
        <v>22023</v>
      </c>
      <c r="U99" s="37">
        <v>47232</v>
      </c>
      <c r="V99" s="37">
        <v>16783</v>
      </c>
      <c r="W99" s="99">
        <f t="shared" ref="W99:BS99" si="8">+W100+W101+W102+W103+W104+W105+W106+W107</f>
        <v>0</v>
      </c>
      <c r="X99" s="37">
        <v>5786</v>
      </c>
      <c r="Y99" s="37">
        <v>7366</v>
      </c>
      <c r="Z99" s="37">
        <v>6686</v>
      </c>
      <c r="AA99" s="37">
        <v>7939</v>
      </c>
      <c r="AB99" s="37">
        <v>7569</v>
      </c>
      <c r="AC99" s="37">
        <v>8440</v>
      </c>
      <c r="AD99" s="37">
        <v>8551</v>
      </c>
      <c r="AE99" s="37">
        <v>8211</v>
      </c>
      <c r="AF99" s="37">
        <v>7769</v>
      </c>
      <c r="AG99" s="37">
        <v>7105</v>
      </c>
      <c r="AH99" s="37">
        <v>6033</v>
      </c>
      <c r="AI99" s="37">
        <v>5754</v>
      </c>
      <c r="AJ99" s="37">
        <v>4651</v>
      </c>
      <c r="AK99" s="37">
        <v>3316</v>
      </c>
      <c r="AL99" s="37">
        <v>2584</v>
      </c>
      <c r="AM99" s="37">
        <v>1861</v>
      </c>
      <c r="AN99" s="37">
        <v>2114</v>
      </c>
      <c r="AO99" s="6">
        <v>5519</v>
      </c>
      <c r="AP99" s="6">
        <v>7282</v>
      </c>
      <c r="AQ99" s="6">
        <v>7023</v>
      </c>
      <c r="AR99" s="6">
        <v>8468</v>
      </c>
      <c r="AS99" s="6">
        <v>8279</v>
      </c>
      <c r="AT99" s="6">
        <v>10342</v>
      </c>
      <c r="AU99" s="6">
        <v>9302</v>
      </c>
      <c r="AV99" s="6">
        <v>8253</v>
      </c>
      <c r="AW99" s="6">
        <v>8287</v>
      </c>
      <c r="AX99" s="6">
        <v>8011</v>
      </c>
      <c r="AY99" s="6">
        <v>7263</v>
      </c>
      <c r="AZ99" s="6">
        <v>6116</v>
      </c>
      <c r="BA99" s="6">
        <v>4940</v>
      </c>
      <c r="BB99" s="6">
        <v>3884</v>
      </c>
      <c r="BC99" s="6">
        <v>3222</v>
      </c>
      <c r="BD99" s="6">
        <v>2075</v>
      </c>
      <c r="BE99" s="6">
        <v>2662</v>
      </c>
      <c r="BF99" s="86"/>
      <c r="BG99" s="99">
        <f t="shared" si="8"/>
        <v>104282</v>
      </c>
      <c r="BH99" s="99">
        <f t="shared" si="8"/>
        <v>1094</v>
      </c>
      <c r="BI99" s="99">
        <f t="shared" si="8"/>
        <v>994</v>
      </c>
      <c r="BJ99" s="99">
        <f t="shared" si="8"/>
        <v>991</v>
      </c>
      <c r="BK99" s="99">
        <f t="shared" si="8"/>
        <v>1015</v>
      </c>
      <c r="BL99" s="99">
        <f t="shared" si="8"/>
        <v>1154</v>
      </c>
      <c r="BM99" s="99">
        <f t="shared" si="8"/>
        <v>1220</v>
      </c>
      <c r="BN99" s="99">
        <f t="shared" si="8"/>
        <v>1859</v>
      </c>
      <c r="BO99" s="99">
        <f t="shared" si="8"/>
        <v>1881</v>
      </c>
      <c r="BP99" s="99">
        <f t="shared" si="8"/>
        <v>1912</v>
      </c>
      <c r="BQ99" s="99">
        <f t="shared" si="8"/>
        <v>1826</v>
      </c>
      <c r="BR99" s="99">
        <f t="shared" si="8"/>
        <v>1769</v>
      </c>
      <c r="BS99" s="99">
        <f t="shared" si="8"/>
        <v>1781</v>
      </c>
      <c r="BT99" s="99">
        <f t="shared" ref="BT99:CT99" si="9">+BT100+BT101+BT102+BT103+BT104+BT105+BT106+BT107</f>
        <v>1707</v>
      </c>
      <c r="BU99" s="99">
        <f t="shared" si="9"/>
        <v>1873</v>
      </c>
      <c r="BV99" s="99">
        <f t="shared" si="9"/>
        <v>1635</v>
      </c>
      <c r="BW99" s="99">
        <f t="shared" si="9"/>
        <v>1681</v>
      </c>
      <c r="BX99" s="99">
        <f t="shared" si="9"/>
        <v>1782</v>
      </c>
      <c r="BY99" s="99">
        <f t="shared" si="9"/>
        <v>1717</v>
      </c>
      <c r="BZ99" s="99">
        <f t="shared" si="9"/>
        <v>1774</v>
      </c>
      <c r="CA99" s="99">
        <f t="shared" si="9"/>
        <v>1704</v>
      </c>
      <c r="CB99" s="99">
        <f t="shared" si="9"/>
        <v>8480</v>
      </c>
      <c r="CC99" s="99">
        <f t="shared" si="9"/>
        <v>9866</v>
      </c>
      <c r="CD99" s="99">
        <f t="shared" si="9"/>
        <v>9043</v>
      </c>
      <c r="CE99" s="99">
        <f t="shared" si="9"/>
        <v>8293</v>
      </c>
      <c r="CF99" s="99">
        <f t="shared" si="9"/>
        <v>7520</v>
      </c>
      <c r="CG99" s="99">
        <f t="shared" si="9"/>
        <v>6976</v>
      </c>
      <c r="CH99" s="99">
        <f t="shared" si="9"/>
        <v>5793</v>
      </c>
      <c r="CI99" s="99">
        <f t="shared" si="9"/>
        <v>4719</v>
      </c>
      <c r="CJ99" s="99">
        <f t="shared" si="9"/>
        <v>3739</v>
      </c>
      <c r="CK99" s="99">
        <f t="shared" si="9"/>
        <v>2996</v>
      </c>
      <c r="CL99" s="99">
        <f t="shared" si="9"/>
        <v>2183</v>
      </c>
      <c r="CM99" s="99">
        <f t="shared" si="9"/>
        <v>1441</v>
      </c>
      <c r="CN99" s="99">
        <f t="shared" si="9"/>
        <v>946</v>
      </c>
      <c r="CO99" s="99">
        <f t="shared" si="9"/>
        <v>918</v>
      </c>
      <c r="CP99" s="99">
        <f t="shared" si="9"/>
        <v>53</v>
      </c>
      <c r="CQ99" s="99">
        <f t="shared" si="9"/>
        <v>470</v>
      </c>
      <c r="CR99" s="99">
        <f t="shared" si="9"/>
        <v>622</v>
      </c>
      <c r="CS99" s="99">
        <f t="shared" si="9"/>
        <v>1198</v>
      </c>
      <c r="CT99" s="99">
        <f t="shared" si="9"/>
        <v>2944</v>
      </c>
      <c r="CU99" s="83"/>
      <c r="CV99" s="83"/>
      <c r="CW99" s="99">
        <f t="shared" ref="CW99:EI99" si="10">+CW100+CW101+CW102+CW103+CW104+CW105+CW106+CW107</f>
        <v>104114</v>
      </c>
      <c r="CX99" s="99">
        <f t="shared" si="10"/>
        <v>1141</v>
      </c>
      <c r="CY99" s="99">
        <f t="shared" si="10"/>
        <v>1069</v>
      </c>
      <c r="CZ99" s="99">
        <f t="shared" si="10"/>
        <v>1055</v>
      </c>
      <c r="DA99" s="99">
        <f t="shared" si="10"/>
        <v>1055</v>
      </c>
      <c r="DB99" s="99">
        <f t="shared" si="10"/>
        <v>1242</v>
      </c>
      <c r="DC99" s="99">
        <f t="shared" si="10"/>
        <v>1215</v>
      </c>
      <c r="DD99" s="99">
        <f t="shared" si="10"/>
        <v>1949</v>
      </c>
      <c r="DE99" s="99">
        <f t="shared" si="10"/>
        <v>1826</v>
      </c>
      <c r="DF99" s="99">
        <f t="shared" si="10"/>
        <v>1897</v>
      </c>
      <c r="DG99" s="99">
        <f t="shared" si="10"/>
        <v>1861</v>
      </c>
      <c r="DH99" s="99">
        <f t="shared" si="10"/>
        <v>1811</v>
      </c>
      <c r="DI99" s="99">
        <f t="shared" si="10"/>
        <v>1814</v>
      </c>
      <c r="DJ99" s="99">
        <f t="shared" si="10"/>
        <v>1817</v>
      </c>
      <c r="DK99" s="99">
        <f t="shared" si="10"/>
        <v>1784</v>
      </c>
      <c r="DL99" s="99">
        <f t="shared" si="10"/>
        <v>1662</v>
      </c>
      <c r="DM99" s="99">
        <f t="shared" si="10"/>
        <v>1714</v>
      </c>
      <c r="DN99" s="99">
        <f t="shared" si="10"/>
        <v>1767</v>
      </c>
      <c r="DO99" s="99">
        <f t="shared" si="10"/>
        <v>1750</v>
      </c>
      <c r="DP99" s="99">
        <f t="shared" si="10"/>
        <v>1765</v>
      </c>
      <c r="DQ99" s="99">
        <f t="shared" si="10"/>
        <v>1727</v>
      </c>
      <c r="DR99" s="99">
        <f t="shared" si="10"/>
        <v>8794</v>
      </c>
      <c r="DS99" s="99">
        <f t="shared" si="10"/>
        <v>10387</v>
      </c>
      <c r="DT99" s="99">
        <f t="shared" si="10"/>
        <v>9553</v>
      </c>
      <c r="DU99" s="99">
        <f t="shared" si="10"/>
        <v>8521</v>
      </c>
      <c r="DV99" s="99">
        <f t="shared" si="10"/>
        <v>7548</v>
      </c>
      <c r="DW99" s="99">
        <f t="shared" si="10"/>
        <v>6570</v>
      </c>
      <c r="DX99" s="99">
        <f t="shared" si="10"/>
        <v>5409</v>
      </c>
      <c r="DY99" s="99">
        <f t="shared" si="10"/>
        <v>4636</v>
      </c>
      <c r="DZ99" s="99">
        <f t="shared" si="10"/>
        <v>3553</v>
      </c>
      <c r="EA99" s="99">
        <f t="shared" si="10"/>
        <v>2707</v>
      </c>
      <c r="EB99" s="99">
        <f t="shared" si="10"/>
        <v>1843</v>
      </c>
      <c r="EC99" s="99">
        <f t="shared" si="10"/>
        <v>1234</v>
      </c>
      <c r="ED99" s="99">
        <f t="shared" si="10"/>
        <v>738</v>
      </c>
      <c r="EE99" s="99">
        <f t="shared" si="10"/>
        <v>700</v>
      </c>
      <c r="EF99" s="99">
        <f t="shared" si="10"/>
        <v>56</v>
      </c>
      <c r="EG99" s="99">
        <f t="shared" si="10"/>
        <v>519</v>
      </c>
      <c r="EH99" s="99">
        <f t="shared" si="10"/>
        <v>624</v>
      </c>
      <c r="EI99" s="99">
        <f t="shared" si="10"/>
        <v>1249</v>
      </c>
      <c r="EJ99" s="83"/>
      <c r="EK99" s="83"/>
      <c r="EL99" s="83"/>
      <c r="EM99" s="83"/>
      <c r="EN99" s="83"/>
      <c r="EO99" s="83"/>
      <c r="EP99" s="83"/>
      <c r="EQ99" s="83"/>
      <c r="ER99" s="83"/>
      <c r="ES99" s="83"/>
    </row>
    <row r="100" spans="1:156" s="46" customFormat="1" hidden="1" x14ac:dyDescent="0.25">
      <c r="A100" s="88">
        <v>91</v>
      </c>
      <c r="B100" s="147" t="s">
        <v>39</v>
      </c>
      <c r="C100" s="27" t="s">
        <v>39</v>
      </c>
      <c r="D100" s="58">
        <v>5897</v>
      </c>
      <c r="E100" s="48" t="s">
        <v>135</v>
      </c>
      <c r="F100" s="135" t="s">
        <v>54</v>
      </c>
      <c r="G100" s="79">
        <f t="shared" si="4"/>
        <v>49380</v>
      </c>
      <c r="H100" s="79">
        <f t="shared" si="5"/>
        <v>3125</v>
      </c>
      <c r="I100" s="79">
        <f t="shared" si="6"/>
        <v>23627</v>
      </c>
      <c r="J100" s="79">
        <f t="shared" si="7"/>
        <v>25753</v>
      </c>
      <c r="K100" s="174">
        <v>1600</v>
      </c>
      <c r="L100" s="175">
        <v>1525</v>
      </c>
      <c r="M100" s="174">
        <v>3684</v>
      </c>
      <c r="N100" s="174">
        <v>2030</v>
      </c>
      <c r="O100" s="174">
        <v>4456</v>
      </c>
      <c r="P100" s="174">
        <v>10084</v>
      </c>
      <c r="Q100" s="174">
        <v>3373</v>
      </c>
      <c r="R100" s="175">
        <v>3632</v>
      </c>
      <c r="S100" s="175">
        <v>2145</v>
      </c>
      <c r="T100" s="175">
        <v>5113</v>
      </c>
      <c r="U100" s="175">
        <v>10966</v>
      </c>
      <c r="V100" s="175">
        <v>3897</v>
      </c>
      <c r="W100" s="131"/>
      <c r="X100" s="174">
        <v>1344</v>
      </c>
      <c r="Y100" s="174">
        <v>1710</v>
      </c>
      <c r="Z100" s="174">
        <v>1554</v>
      </c>
      <c r="AA100" s="174">
        <v>1844</v>
      </c>
      <c r="AB100" s="174">
        <v>1758</v>
      </c>
      <c r="AC100" s="174">
        <v>1960</v>
      </c>
      <c r="AD100" s="174">
        <v>1986</v>
      </c>
      <c r="AE100" s="174">
        <v>1907</v>
      </c>
      <c r="AF100" s="174">
        <v>1804</v>
      </c>
      <c r="AG100" s="174">
        <v>1650</v>
      </c>
      <c r="AH100" s="174">
        <v>1401</v>
      </c>
      <c r="AI100" s="174">
        <v>1336</v>
      </c>
      <c r="AJ100" s="174">
        <v>1080</v>
      </c>
      <c r="AK100" s="174">
        <v>770</v>
      </c>
      <c r="AL100" s="174">
        <v>600</v>
      </c>
      <c r="AM100" s="174">
        <v>432</v>
      </c>
      <c r="AN100" s="174">
        <v>491</v>
      </c>
      <c r="AO100" s="176">
        <v>1281</v>
      </c>
      <c r="AP100" s="176">
        <v>1691</v>
      </c>
      <c r="AQ100" s="176">
        <v>1629</v>
      </c>
      <c r="AR100" s="176">
        <v>1966</v>
      </c>
      <c r="AS100" s="176">
        <v>1922</v>
      </c>
      <c r="AT100" s="176">
        <v>2401</v>
      </c>
      <c r="AU100" s="176">
        <v>2160</v>
      </c>
      <c r="AV100" s="176">
        <v>1916</v>
      </c>
      <c r="AW100" s="176">
        <v>1924</v>
      </c>
      <c r="AX100" s="176">
        <v>1860</v>
      </c>
      <c r="AY100" s="176">
        <v>1686</v>
      </c>
      <c r="AZ100" s="176">
        <v>1420</v>
      </c>
      <c r="BA100" s="176">
        <v>1147</v>
      </c>
      <c r="BB100" s="176">
        <v>902</v>
      </c>
      <c r="BC100" s="176">
        <v>748</v>
      </c>
      <c r="BD100" s="176">
        <v>482</v>
      </c>
      <c r="BE100" s="176">
        <v>618</v>
      </c>
      <c r="BF100" s="86"/>
      <c r="BG100" s="87">
        <v>7916</v>
      </c>
      <c r="BH100" s="87">
        <v>83</v>
      </c>
      <c r="BI100" s="87">
        <v>76</v>
      </c>
      <c r="BJ100" s="87">
        <v>75</v>
      </c>
      <c r="BK100" s="87">
        <v>77</v>
      </c>
      <c r="BL100" s="87">
        <v>88</v>
      </c>
      <c r="BM100" s="87">
        <v>93</v>
      </c>
      <c r="BN100" s="87">
        <v>141</v>
      </c>
      <c r="BO100" s="87">
        <v>143</v>
      </c>
      <c r="BP100" s="87">
        <v>145</v>
      </c>
      <c r="BQ100" s="87">
        <v>139</v>
      </c>
      <c r="BR100" s="87">
        <v>134</v>
      </c>
      <c r="BS100" s="87">
        <v>135</v>
      </c>
      <c r="BT100" s="87">
        <v>130</v>
      </c>
      <c r="BU100" s="87">
        <v>142</v>
      </c>
      <c r="BV100" s="87">
        <v>124</v>
      </c>
      <c r="BW100" s="87">
        <v>128</v>
      </c>
      <c r="BX100" s="87">
        <v>135</v>
      </c>
      <c r="BY100" s="87">
        <v>130</v>
      </c>
      <c r="BZ100" s="87">
        <v>135</v>
      </c>
      <c r="CA100" s="87">
        <v>129</v>
      </c>
      <c r="CB100" s="87">
        <v>644</v>
      </c>
      <c r="CC100" s="87">
        <v>749</v>
      </c>
      <c r="CD100" s="87">
        <v>686</v>
      </c>
      <c r="CE100" s="87">
        <v>629</v>
      </c>
      <c r="CF100" s="87">
        <v>571</v>
      </c>
      <c r="CG100" s="87">
        <v>529</v>
      </c>
      <c r="CH100" s="87">
        <v>440</v>
      </c>
      <c r="CI100" s="87">
        <v>358</v>
      </c>
      <c r="CJ100" s="87">
        <v>284</v>
      </c>
      <c r="CK100" s="87">
        <v>227</v>
      </c>
      <c r="CL100" s="87">
        <v>166</v>
      </c>
      <c r="CM100" s="87">
        <v>109</v>
      </c>
      <c r="CN100" s="87">
        <v>72</v>
      </c>
      <c r="CO100" s="87">
        <v>70</v>
      </c>
      <c r="CP100" s="87">
        <v>4</v>
      </c>
      <c r="CQ100" s="87">
        <v>36</v>
      </c>
      <c r="CR100" s="87">
        <v>47</v>
      </c>
      <c r="CS100" s="87">
        <v>91</v>
      </c>
      <c r="CT100" s="87">
        <v>223</v>
      </c>
      <c r="CU100" s="62"/>
      <c r="CV100" s="62"/>
      <c r="CW100" s="87">
        <v>7903</v>
      </c>
      <c r="CX100" s="87">
        <v>87</v>
      </c>
      <c r="CY100" s="87">
        <v>80</v>
      </c>
      <c r="CZ100" s="87">
        <v>80</v>
      </c>
      <c r="DA100" s="87">
        <v>80</v>
      </c>
      <c r="DB100" s="87">
        <v>94</v>
      </c>
      <c r="DC100" s="87">
        <v>92</v>
      </c>
      <c r="DD100" s="87">
        <v>148</v>
      </c>
      <c r="DE100" s="87">
        <v>138</v>
      </c>
      <c r="DF100" s="87">
        <v>144</v>
      </c>
      <c r="DG100" s="87">
        <v>141</v>
      </c>
      <c r="DH100" s="87">
        <v>138</v>
      </c>
      <c r="DI100" s="87">
        <v>138</v>
      </c>
      <c r="DJ100" s="87">
        <v>137</v>
      </c>
      <c r="DK100" s="87">
        <v>136</v>
      </c>
      <c r="DL100" s="87">
        <v>126</v>
      </c>
      <c r="DM100" s="87">
        <v>130</v>
      </c>
      <c r="DN100" s="87">
        <v>134</v>
      </c>
      <c r="DO100" s="87">
        <v>133</v>
      </c>
      <c r="DP100" s="87">
        <v>134</v>
      </c>
      <c r="DQ100" s="87">
        <v>132</v>
      </c>
      <c r="DR100" s="87">
        <v>667</v>
      </c>
      <c r="DS100" s="87">
        <v>788</v>
      </c>
      <c r="DT100" s="87">
        <v>726</v>
      </c>
      <c r="DU100" s="87">
        <v>647</v>
      </c>
      <c r="DV100" s="87">
        <v>573</v>
      </c>
      <c r="DW100" s="87">
        <v>499</v>
      </c>
      <c r="DX100" s="87">
        <v>410</v>
      </c>
      <c r="DY100" s="87">
        <v>352</v>
      </c>
      <c r="DZ100" s="87">
        <v>270</v>
      </c>
      <c r="EA100" s="87">
        <v>206</v>
      </c>
      <c r="EB100" s="87">
        <v>140</v>
      </c>
      <c r="EC100" s="87">
        <v>94</v>
      </c>
      <c r="ED100" s="87">
        <v>56</v>
      </c>
      <c r="EE100" s="87">
        <v>53</v>
      </c>
      <c r="EF100" s="87">
        <v>4</v>
      </c>
      <c r="EG100" s="87">
        <v>39</v>
      </c>
      <c r="EH100" s="87">
        <v>48</v>
      </c>
      <c r="EI100" s="87">
        <v>95</v>
      </c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4"/>
      <c r="EU100" s="64"/>
      <c r="EV100" s="64"/>
      <c r="EW100" s="64"/>
      <c r="EX100" s="64"/>
      <c r="EY100" s="64"/>
      <c r="EZ100" s="64"/>
    </row>
    <row r="101" spans="1:156" s="46" customFormat="1" hidden="1" x14ac:dyDescent="0.25">
      <c r="A101" s="88">
        <v>92</v>
      </c>
      <c r="B101" s="147" t="s">
        <v>39</v>
      </c>
      <c r="C101" s="24" t="s">
        <v>39</v>
      </c>
      <c r="D101" s="59">
        <v>5901</v>
      </c>
      <c r="E101" s="50" t="s">
        <v>136</v>
      </c>
      <c r="F101" s="135" t="s">
        <v>49</v>
      </c>
      <c r="G101" s="79">
        <f t="shared" si="4"/>
        <v>16143</v>
      </c>
      <c r="H101" s="79">
        <f t="shared" si="5"/>
        <v>1022</v>
      </c>
      <c r="I101" s="79">
        <f t="shared" si="6"/>
        <v>7725</v>
      </c>
      <c r="J101" s="79">
        <f t="shared" si="7"/>
        <v>8418</v>
      </c>
      <c r="K101" s="174">
        <v>524</v>
      </c>
      <c r="L101" s="175">
        <v>498</v>
      </c>
      <c r="M101" s="174">
        <v>1205</v>
      </c>
      <c r="N101" s="174">
        <v>663</v>
      </c>
      <c r="O101" s="174">
        <v>1458</v>
      </c>
      <c r="P101" s="174">
        <v>3297</v>
      </c>
      <c r="Q101" s="174">
        <v>1102</v>
      </c>
      <c r="R101" s="175">
        <v>1187</v>
      </c>
      <c r="S101" s="175">
        <v>701</v>
      </c>
      <c r="T101" s="175">
        <v>1671</v>
      </c>
      <c r="U101" s="175">
        <v>3584</v>
      </c>
      <c r="V101" s="175">
        <v>1275</v>
      </c>
      <c r="W101" s="131"/>
      <c r="X101" s="174">
        <v>440</v>
      </c>
      <c r="Y101" s="174">
        <v>560</v>
      </c>
      <c r="Z101" s="174">
        <v>507</v>
      </c>
      <c r="AA101" s="174">
        <v>603</v>
      </c>
      <c r="AB101" s="174">
        <v>575</v>
      </c>
      <c r="AC101" s="174">
        <v>641</v>
      </c>
      <c r="AD101" s="174">
        <v>649</v>
      </c>
      <c r="AE101" s="174">
        <v>624</v>
      </c>
      <c r="AF101" s="174">
        <v>590</v>
      </c>
      <c r="AG101" s="174">
        <v>539</v>
      </c>
      <c r="AH101" s="174">
        <v>458</v>
      </c>
      <c r="AI101" s="174">
        <v>437</v>
      </c>
      <c r="AJ101" s="174">
        <v>353</v>
      </c>
      <c r="AK101" s="174">
        <v>251</v>
      </c>
      <c r="AL101" s="174">
        <v>196</v>
      </c>
      <c r="AM101" s="174">
        <v>142</v>
      </c>
      <c r="AN101" s="174">
        <v>160</v>
      </c>
      <c r="AO101" s="176">
        <v>418</v>
      </c>
      <c r="AP101" s="176">
        <v>553</v>
      </c>
      <c r="AQ101" s="176">
        <v>533</v>
      </c>
      <c r="AR101" s="176">
        <v>642</v>
      </c>
      <c r="AS101" s="176">
        <v>628</v>
      </c>
      <c r="AT101" s="176">
        <v>785</v>
      </c>
      <c r="AU101" s="176">
        <v>706</v>
      </c>
      <c r="AV101" s="176">
        <v>626</v>
      </c>
      <c r="AW101" s="176">
        <v>629</v>
      </c>
      <c r="AX101" s="176">
        <v>608</v>
      </c>
      <c r="AY101" s="176">
        <v>551</v>
      </c>
      <c r="AZ101" s="176">
        <v>464</v>
      </c>
      <c r="BA101" s="176">
        <v>375</v>
      </c>
      <c r="BB101" s="176">
        <v>295</v>
      </c>
      <c r="BC101" s="176">
        <v>245</v>
      </c>
      <c r="BD101" s="176">
        <v>157</v>
      </c>
      <c r="BE101" s="176">
        <v>203</v>
      </c>
      <c r="BF101" s="86"/>
      <c r="BG101" s="87">
        <v>9125</v>
      </c>
      <c r="BH101" s="87">
        <v>96</v>
      </c>
      <c r="BI101" s="87">
        <v>87</v>
      </c>
      <c r="BJ101" s="87">
        <v>87</v>
      </c>
      <c r="BK101" s="87">
        <v>89</v>
      </c>
      <c r="BL101" s="87">
        <v>101</v>
      </c>
      <c r="BM101" s="87">
        <v>107</v>
      </c>
      <c r="BN101" s="87">
        <v>163</v>
      </c>
      <c r="BO101" s="87">
        <v>165</v>
      </c>
      <c r="BP101" s="87">
        <v>167</v>
      </c>
      <c r="BQ101" s="87">
        <v>160</v>
      </c>
      <c r="BR101" s="87">
        <v>155</v>
      </c>
      <c r="BS101" s="87">
        <v>156</v>
      </c>
      <c r="BT101" s="87">
        <v>149</v>
      </c>
      <c r="BU101" s="87">
        <v>164</v>
      </c>
      <c r="BV101" s="87">
        <v>143</v>
      </c>
      <c r="BW101" s="87">
        <v>147</v>
      </c>
      <c r="BX101" s="87">
        <v>156</v>
      </c>
      <c r="BY101" s="87">
        <v>150</v>
      </c>
      <c r="BZ101" s="87">
        <v>155</v>
      </c>
      <c r="CA101" s="87">
        <v>149</v>
      </c>
      <c r="CB101" s="87">
        <v>742</v>
      </c>
      <c r="CC101" s="87">
        <v>863</v>
      </c>
      <c r="CD101" s="87">
        <v>791</v>
      </c>
      <c r="CE101" s="87">
        <v>726</v>
      </c>
      <c r="CF101" s="87">
        <v>658</v>
      </c>
      <c r="CG101" s="87">
        <v>610</v>
      </c>
      <c r="CH101" s="87">
        <v>507</v>
      </c>
      <c r="CI101" s="87">
        <v>413</v>
      </c>
      <c r="CJ101" s="87">
        <v>327</v>
      </c>
      <c r="CK101" s="87">
        <v>262</v>
      </c>
      <c r="CL101" s="87">
        <v>191</v>
      </c>
      <c r="CM101" s="87">
        <v>126</v>
      </c>
      <c r="CN101" s="87">
        <v>83</v>
      </c>
      <c r="CO101" s="87">
        <v>80</v>
      </c>
      <c r="CP101" s="87">
        <v>5</v>
      </c>
      <c r="CQ101" s="87">
        <v>41</v>
      </c>
      <c r="CR101" s="87">
        <v>54</v>
      </c>
      <c r="CS101" s="87">
        <v>105</v>
      </c>
      <c r="CT101" s="87">
        <v>258</v>
      </c>
      <c r="CU101" s="62"/>
      <c r="CV101" s="62"/>
      <c r="CW101" s="87">
        <v>9108</v>
      </c>
      <c r="CX101" s="87">
        <v>100</v>
      </c>
      <c r="CY101" s="87">
        <v>93</v>
      </c>
      <c r="CZ101" s="87">
        <v>92</v>
      </c>
      <c r="DA101" s="87">
        <v>92</v>
      </c>
      <c r="DB101" s="87">
        <v>109</v>
      </c>
      <c r="DC101" s="87">
        <v>106</v>
      </c>
      <c r="DD101" s="87">
        <v>170</v>
      </c>
      <c r="DE101" s="87">
        <v>159</v>
      </c>
      <c r="DF101" s="87">
        <v>166</v>
      </c>
      <c r="DG101" s="87">
        <v>163</v>
      </c>
      <c r="DH101" s="87">
        <v>158</v>
      </c>
      <c r="DI101" s="87">
        <v>159</v>
      </c>
      <c r="DJ101" s="87">
        <v>159</v>
      </c>
      <c r="DK101" s="87">
        <v>156</v>
      </c>
      <c r="DL101" s="87">
        <v>145</v>
      </c>
      <c r="DM101" s="87">
        <v>150</v>
      </c>
      <c r="DN101" s="87">
        <v>154</v>
      </c>
      <c r="DO101" s="87">
        <v>153</v>
      </c>
      <c r="DP101" s="87">
        <v>155</v>
      </c>
      <c r="DQ101" s="87">
        <v>151</v>
      </c>
      <c r="DR101" s="87">
        <v>770</v>
      </c>
      <c r="DS101" s="87">
        <v>909</v>
      </c>
      <c r="DT101" s="87">
        <v>836</v>
      </c>
      <c r="DU101" s="87">
        <v>745</v>
      </c>
      <c r="DV101" s="87">
        <v>661</v>
      </c>
      <c r="DW101" s="87">
        <v>575</v>
      </c>
      <c r="DX101" s="87">
        <v>473</v>
      </c>
      <c r="DY101" s="87">
        <v>406</v>
      </c>
      <c r="DZ101" s="87">
        <v>311</v>
      </c>
      <c r="EA101" s="87">
        <v>237</v>
      </c>
      <c r="EB101" s="87">
        <v>161</v>
      </c>
      <c r="EC101" s="87">
        <v>108</v>
      </c>
      <c r="ED101" s="87">
        <v>64</v>
      </c>
      <c r="EE101" s="87">
        <v>62</v>
      </c>
      <c r="EF101" s="87">
        <v>4</v>
      </c>
      <c r="EG101" s="87">
        <v>46</v>
      </c>
      <c r="EH101" s="87">
        <v>55</v>
      </c>
      <c r="EI101" s="87">
        <v>109</v>
      </c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4"/>
      <c r="EU101" s="64"/>
      <c r="EV101" s="64"/>
      <c r="EW101" s="64"/>
      <c r="EX101" s="64"/>
      <c r="EY101" s="64"/>
      <c r="EZ101" s="64"/>
    </row>
    <row r="102" spans="1:156" s="46" customFormat="1" hidden="1" x14ac:dyDescent="0.25">
      <c r="A102" s="84">
        <v>93</v>
      </c>
      <c r="B102" s="147" t="s">
        <v>39</v>
      </c>
      <c r="C102" s="24" t="s">
        <v>39</v>
      </c>
      <c r="D102" s="59">
        <v>5898</v>
      </c>
      <c r="E102" s="50" t="s">
        <v>137</v>
      </c>
      <c r="F102" s="135" t="s">
        <v>49</v>
      </c>
      <c r="G102" s="79">
        <f t="shared" si="4"/>
        <v>18610</v>
      </c>
      <c r="H102" s="79">
        <f t="shared" si="5"/>
        <v>1178</v>
      </c>
      <c r="I102" s="79">
        <f t="shared" si="6"/>
        <v>8900</v>
      </c>
      <c r="J102" s="79">
        <f t="shared" si="7"/>
        <v>9710</v>
      </c>
      <c r="K102" s="174">
        <v>602</v>
      </c>
      <c r="L102" s="175">
        <v>576</v>
      </c>
      <c r="M102" s="174">
        <v>1387</v>
      </c>
      <c r="N102" s="174">
        <v>763</v>
      </c>
      <c r="O102" s="174">
        <v>1679</v>
      </c>
      <c r="P102" s="174">
        <v>3801</v>
      </c>
      <c r="Q102" s="174">
        <v>1270</v>
      </c>
      <c r="R102" s="175">
        <v>1370</v>
      </c>
      <c r="S102" s="175">
        <v>810</v>
      </c>
      <c r="T102" s="175">
        <v>1928</v>
      </c>
      <c r="U102" s="175">
        <v>4133</v>
      </c>
      <c r="V102" s="175">
        <v>1469</v>
      </c>
      <c r="W102" s="131"/>
      <c r="X102" s="174">
        <v>505</v>
      </c>
      <c r="Y102" s="174">
        <v>645</v>
      </c>
      <c r="Z102" s="174">
        <v>585</v>
      </c>
      <c r="AA102" s="174">
        <v>693</v>
      </c>
      <c r="AB102" s="174">
        <v>662</v>
      </c>
      <c r="AC102" s="174">
        <v>739</v>
      </c>
      <c r="AD102" s="174">
        <v>748</v>
      </c>
      <c r="AE102" s="174">
        <v>719</v>
      </c>
      <c r="AF102" s="174">
        <v>680</v>
      </c>
      <c r="AG102" s="174">
        <v>622</v>
      </c>
      <c r="AH102" s="174">
        <v>528</v>
      </c>
      <c r="AI102" s="174">
        <v>504</v>
      </c>
      <c r="AJ102" s="174">
        <v>407</v>
      </c>
      <c r="AK102" s="174">
        <v>290</v>
      </c>
      <c r="AL102" s="174">
        <v>226</v>
      </c>
      <c r="AM102" s="174">
        <v>162</v>
      </c>
      <c r="AN102" s="174">
        <v>185</v>
      </c>
      <c r="AO102" s="176">
        <v>484</v>
      </c>
      <c r="AP102" s="176">
        <v>637</v>
      </c>
      <c r="AQ102" s="176">
        <v>615</v>
      </c>
      <c r="AR102" s="176">
        <v>742</v>
      </c>
      <c r="AS102" s="176">
        <v>725</v>
      </c>
      <c r="AT102" s="176">
        <v>905</v>
      </c>
      <c r="AU102" s="176">
        <v>814</v>
      </c>
      <c r="AV102" s="176">
        <v>722</v>
      </c>
      <c r="AW102" s="176">
        <v>725</v>
      </c>
      <c r="AX102" s="176">
        <v>701</v>
      </c>
      <c r="AY102" s="176">
        <v>636</v>
      </c>
      <c r="AZ102" s="176">
        <v>535</v>
      </c>
      <c r="BA102" s="176">
        <v>432</v>
      </c>
      <c r="BB102" s="176">
        <v>340</v>
      </c>
      <c r="BC102" s="176">
        <v>282</v>
      </c>
      <c r="BD102" s="176">
        <v>182</v>
      </c>
      <c r="BE102" s="176">
        <v>233</v>
      </c>
      <c r="BF102" s="86"/>
      <c r="BG102" s="87">
        <v>9497</v>
      </c>
      <c r="BH102" s="87">
        <v>100</v>
      </c>
      <c r="BI102" s="87">
        <v>91</v>
      </c>
      <c r="BJ102" s="87">
        <v>90</v>
      </c>
      <c r="BK102" s="87">
        <v>92</v>
      </c>
      <c r="BL102" s="87">
        <v>105</v>
      </c>
      <c r="BM102" s="87">
        <v>111</v>
      </c>
      <c r="BN102" s="87">
        <v>169</v>
      </c>
      <c r="BO102" s="87">
        <v>171</v>
      </c>
      <c r="BP102" s="87">
        <v>174</v>
      </c>
      <c r="BQ102" s="87">
        <v>166</v>
      </c>
      <c r="BR102" s="87">
        <v>161</v>
      </c>
      <c r="BS102" s="87">
        <v>162</v>
      </c>
      <c r="BT102" s="87">
        <v>155</v>
      </c>
      <c r="BU102" s="87">
        <v>171</v>
      </c>
      <c r="BV102" s="87">
        <v>149</v>
      </c>
      <c r="BW102" s="87">
        <v>153</v>
      </c>
      <c r="BX102" s="87">
        <v>162</v>
      </c>
      <c r="BY102" s="87">
        <v>156</v>
      </c>
      <c r="BZ102" s="87">
        <v>162</v>
      </c>
      <c r="CA102" s="87">
        <v>155</v>
      </c>
      <c r="CB102" s="87">
        <v>772</v>
      </c>
      <c r="CC102" s="87">
        <v>899</v>
      </c>
      <c r="CD102" s="87">
        <v>824</v>
      </c>
      <c r="CE102" s="87">
        <v>755</v>
      </c>
      <c r="CF102" s="87">
        <v>685</v>
      </c>
      <c r="CG102" s="87">
        <v>635</v>
      </c>
      <c r="CH102" s="87">
        <v>528</v>
      </c>
      <c r="CI102" s="87">
        <v>430</v>
      </c>
      <c r="CJ102" s="87">
        <v>341</v>
      </c>
      <c r="CK102" s="87">
        <v>273</v>
      </c>
      <c r="CL102" s="87">
        <v>199</v>
      </c>
      <c r="CM102" s="87">
        <v>131</v>
      </c>
      <c r="CN102" s="87">
        <v>86</v>
      </c>
      <c r="CO102" s="87">
        <v>84</v>
      </c>
      <c r="CP102" s="87">
        <v>5</v>
      </c>
      <c r="CQ102" s="87">
        <v>43</v>
      </c>
      <c r="CR102" s="87">
        <v>57</v>
      </c>
      <c r="CS102" s="87">
        <v>109</v>
      </c>
      <c r="CT102" s="87">
        <v>268</v>
      </c>
      <c r="CU102" s="62"/>
      <c r="CV102" s="62"/>
      <c r="CW102" s="87">
        <v>9483</v>
      </c>
      <c r="CX102" s="87">
        <v>104</v>
      </c>
      <c r="CY102" s="87">
        <v>97</v>
      </c>
      <c r="CZ102" s="87">
        <v>96</v>
      </c>
      <c r="DA102" s="87">
        <v>97</v>
      </c>
      <c r="DB102" s="87">
        <v>113</v>
      </c>
      <c r="DC102" s="87">
        <v>111</v>
      </c>
      <c r="DD102" s="87">
        <v>178</v>
      </c>
      <c r="DE102" s="87">
        <v>167</v>
      </c>
      <c r="DF102" s="87">
        <v>173</v>
      </c>
      <c r="DG102" s="87">
        <v>170</v>
      </c>
      <c r="DH102" s="87">
        <v>165</v>
      </c>
      <c r="DI102" s="87">
        <v>165</v>
      </c>
      <c r="DJ102" s="87">
        <v>166</v>
      </c>
      <c r="DK102" s="87">
        <v>162</v>
      </c>
      <c r="DL102" s="87">
        <v>151</v>
      </c>
      <c r="DM102" s="87">
        <v>156</v>
      </c>
      <c r="DN102" s="87">
        <v>161</v>
      </c>
      <c r="DO102" s="87">
        <v>160</v>
      </c>
      <c r="DP102" s="87">
        <v>160</v>
      </c>
      <c r="DQ102" s="87">
        <v>158</v>
      </c>
      <c r="DR102" s="87">
        <v>801</v>
      </c>
      <c r="DS102" s="87">
        <v>946</v>
      </c>
      <c r="DT102" s="87">
        <v>870</v>
      </c>
      <c r="DU102" s="87">
        <v>776</v>
      </c>
      <c r="DV102" s="87">
        <v>687</v>
      </c>
      <c r="DW102" s="87">
        <v>599</v>
      </c>
      <c r="DX102" s="87">
        <v>492</v>
      </c>
      <c r="DY102" s="87">
        <v>422</v>
      </c>
      <c r="DZ102" s="87">
        <v>323</v>
      </c>
      <c r="EA102" s="87">
        <v>246</v>
      </c>
      <c r="EB102" s="87">
        <v>168</v>
      </c>
      <c r="EC102" s="87">
        <v>113</v>
      </c>
      <c r="ED102" s="87">
        <v>67</v>
      </c>
      <c r="EE102" s="87">
        <v>63</v>
      </c>
      <c r="EF102" s="87">
        <v>5</v>
      </c>
      <c r="EG102" s="87">
        <v>47</v>
      </c>
      <c r="EH102" s="87">
        <v>56</v>
      </c>
      <c r="EI102" s="87">
        <v>114</v>
      </c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4"/>
      <c r="EU102" s="64"/>
      <c r="EV102" s="64"/>
      <c r="EW102" s="64"/>
      <c r="EX102" s="64"/>
      <c r="EY102" s="64"/>
      <c r="EZ102" s="64"/>
    </row>
    <row r="103" spans="1:156" s="46" customFormat="1" hidden="1" x14ac:dyDescent="0.25">
      <c r="A103" s="88">
        <v>94</v>
      </c>
      <c r="B103" s="147" t="s">
        <v>39</v>
      </c>
      <c r="C103" s="24" t="s">
        <v>39</v>
      </c>
      <c r="D103" s="59">
        <v>5902</v>
      </c>
      <c r="E103" s="50" t="s">
        <v>138</v>
      </c>
      <c r="F103" s="135" t="s">
        <v>49</v>
      </c>
      <c r="G103" s="79">
        <f t="shared" si="4"/>
        <v>19365</v>
      </c>
      <c r="H103" s="79">
        <f t="shared" si="5"/>
        <v>1225</v>
      </c>
      <c r="I103" s="79">
        <f t="shared" si="6"/>
        <v>9260</v>
      </c>
      <c r="J103" s="79">
        <f t="shared" si="7"/>
        <v>10105</v>
      </c>
      <c r="K103" s="174">
        <v>626</v>
      </c>
      <c r="L103" s="175">
        <v>599</v>
      </c>
      <c r="M103" s="174">
        <v>1443</v>
      </c>
      <c r="N103" s="174">
        <v>795</v>
      </c>
      <c r="O103" s="174">
        <v>1746</v>
      </c>
      <c r="P103" s="174">
        <v>3954</v>
      </c>
      <c r="Q103" s="174">
        <v>1322</v>
      </c>
      <c r="R103" s="175">
        <v>1425</v>
      </c>
      <c r="S103" s="175">
        <v>843</v>
      </c>
      <c r="T103" s="175">
        <v>2006</v>
      </c>
      <c r="U103" s="175">
        <v>4302</v>
      </c>
      <c r="V103" s="175">
        <v>1529</v>
      </c>
      <c r="W103" s="131"/>
      <c r="X103" s="174">
        <v>526</v>
      </c>
      <c r="Y103" s="174">
        <v>670</v>
      </c>
      <c r="Z103" s="174">
        <v>609</v>
      </c>
      <c r="AA103" s="174">
        <v>722</v>
      </c>
      <c r="AB103" s="174">
        <v>689</v>
      </c>
      <c r="AC103" s="174">
        <v>768</v>
      </c>
      <c r="AD103" s="174">
        <v>779</v>
      </c>
      <c r="AE103" s="174">
        <v>747</v>
      </c>
      <c r="AF103" s="174">
        <v>707</v>
      </c>
      <c r="AG103" s="174">
        <v>647</v>
      </c>
      <c r="AH103" s="174">
        <v>550</v>
      </c>
      <c r="AI103" s="174">
        <v>524</v>
      </c>
      <c r="AJ103" s="174">
        <v>423</v>
      </c>
      <c r="AK103" s="174">
        <v>302</v>
      </c>
      <c r="AL103" s="174">
        <v>235</v>
      </c>
      <c r="AM103" s="174">
        <v>169</v>
      </c>
      <c r="AN103" s="174">
        <v>193</v>
      </c>
      <c r="AO103" s="176">
        <v>503</v>
      </c>
      <c r="AP103" s="176">
        <v>663</v>
      </c>
      <c r="AQ103" s="176">
        <v>640</v>
      </c>
      <c r="AR103" s="176">
        <v>772</v>
      </c>
      <c r="AS103" s="176">
        <v>754</v>
      </c>
      <c r="AT103" s="176">
        <v>942</v>
      </c>
      <c r="AU103" s="176">
        <v>847</v>
      </c>
      <c r="AV103" s="176">
        <v>752</v>
      </c>
      <c r="AW103" s="176">
        <v>755</v>
      </c>
      <c r="AX103" s="176">
        <v>730</v>
      </c>
      <c r="AY103" s="176">
        <v>661</v>
      </c>
      <c r="AZ103" s="176">
        <v>557</v>
      </c>
      <c r="BA103" s="176">
        <v>450</v>
      </c>
      <c r="BB103" s="176">
        <v>354</v>
      </c>
      <c r="BC103" s="176">
        <v>294</v>
      </c>
      <c r="BD103" s="176">
        <v>189</v>
      </c>
      <c r="BE103" s="176">
        <v>242</v>
      </c>
      <c r="BF103" s="146"/>
      <c r="BG103" s="87">
        <v>16711</v>
      </c>
      <c r="BH103" s="87">
        <v>175</v>
      </c>
      <c r="BI103" s="87">
        <v>159</v>
      </c>
      <c r="BJ103" s="87">
        <v>159</v>
      </c>
      <c r="BK103" s="87">
        <v>163</v>
      </c>
      <c r="BL103" s="87">
        <v>185</v>
      </c>
      <c r="BM103" s="87">
        <v>195</v>
      </c>
      <c r="BN103" s="87">
        <v>298</v>
      </c>
      <c r="BO103" s="87">
        <v>301</v>
      </c>
      <c r="BP103" s="87">
        <v>307</v>
      </c>
      <c r="BQ103" s="87">
        <v>293</v>
      </c>
      <c r="BR103" s="87">
        <v>284</v>
      </c>
      <c r="BS103" s="87">
        <v>285</v>
      </c>
      <c r="BT103" s="87">
        <v>274</v>
      </c>
      <c r="BU103" s="87">
        <v>300</v>
      </c>
      <c r="BV103" s="87">
        <v>262</v>
      </c>
      <c r="BW103" s="87">
        <v>269</v>
      </c>
      <c r="BX103" s="87">
        <v>286</v>
      </c>
      <c r="BY103" s="87">
        <v>275</v>
      </c>
      <c r="BZ103" s="87">
        <v>284</v>
      </c>
      <c r="CA103" s="87">
        <v>273</v>
      </c>
      <c r="CB103" s="87">
        <v>1359</v>
      </c>
      <c r="CC103" s="87">
        <v>1581</v>
      </c>
      <c r="CD103" s="87">
        <v>1449</v>
      </c>
      <c r="CE103" s="87">
        <v>1329</v>
      </c>
      <c r="CF103" s="87">
        <v>1205</v>
      </c>
      <c r="CG103" s="87">
        <v>1118</v>
      </c>
      <c r="CH103" s="87">
        <v>928</v>
      </c>
      <c r="CI103" s="87">
        <v>756</v>
      </c>
      <c r="CJ103" s="87">
        <v>599</v>
      </c>
      <c r="CK103" s="87">
        <v>480</v>
      </c>
      <c r="CL103" s="87">
        <v>350</v>
      </c>
      <c r="CM103" s="87">
        <v>231</v>
      </c>
      <c r="CN103" s="87">
        <v>152</v>
      </c>
      <c r="CO103" s="87">
        <v>147</v>
      </c>
      <c r="CP103" s="87">
        <v>9</v>
      </c>
      <c r="CQ103" s="87">
        <v>75</v>
      </c>
      <c r="CR103" s="87">
        <v>100</v>
      </c>
      <c r="CS103" s="87">
        <v>192</v>
      </c>
      <c r="CT103" s="87">
        <v>472</v>
      </c>
      <c r="CU103" s="62"/>
      <c r="CV103" s="62"/>
      <c r="CW103" s="87">
        <v>16684</v>
      </c>
      <c r="CX103" s="87">
        <v>183</v>
      </c>
      <c r="CY103" s="87">
        <v>171</v>
      </c>
      <c r="CZ103" s="87">
        <v>169</v>
      </c>
      <c r="DA103" s="87">
        <v>169</v>
      </c>
      <c r="DB103" s="87">
        <v>199</v>
      </c>
      <c r="DC103" s="87">
        <v>195</v>
      </c>
      <c r="DD103" s="87">
        <v>312</v>
      </c>
      <c r="DE103" s="87">
        <v>293</v>
      </c>
      <c r="DF103" s="87">
        <v>303</v>
      </c>
      <c r="DG103" s="87">
        <v>298</v>
      </c>
      <c r="DH103" s="87">
        <v>290</v>
      </c>
      <c r="DI103" s="87">
        <v>291</v>
      </c>
      <c r="DJ103" s="87">
        <v>291</v>
      </c>
      <c r="DK103" s="87">
        <v>286</v>
      </c>
      <c r="DL103" s="87">
        <v>266</v>
      </c>
      <c r="DM103" s="87">
        <v>275</v>
      </c>
      <c r="DN103" s="87">
        <v>283</v>
      </c>
      <c r="DO103" s="87">
        <v>280</v>
      </c>
      <c r="DP103" s="87">
        <v>283</v>
      </c>
      <c r="DQ103" s="87">
        <v>277</v>
      </c>
      <c r="DR103" s="87">
        <v>1409</v>
      </c>
      <c r="DS103" s="87">
        <v>1665</v>
      </c>
      <c r="DT103" s="87">
        <v>1531</v>
      </c>
      <c r="DU103" s="87">
        <v>1365</v>
      </c>
      <c r="DV103" s="87">
        <v>1210</v>
      </c>
      <c r="DW103" s="87">
        <v>1053</v>
      </c>
      <c r="DX103" s="87">
        <v>867</v>
      </c>
      <c r="DY103" s="87">
        <v>743</v>
      </c>
      <c r="DZ103" s="87">
        <v>570</v>
      </c>
      <c r="EA103" s="87">
        <v>434</v>
      </c>
      <c r="EB103" s="87">
        <v>295</v>
      </c>
      <c r="EC103" s="87">
        <v>198</v>
      </c>
      <c r="ED103" s="87">
        <v>118</v>
      </c>
      <c r="EE103" s="87">
        <v>112</v>
      </c>
      <c r="EF103" s="87">
        <v>8</v>
      </c>
      <c r="EG103" s="87">
        <v>84</v>
      </c>
      <c r="EH103" s="87">
        <v>100</v>
      </c>
      <c r="EI103" s="87">
        <v>200</v>
      </c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4"/>
      <c r="EU103" s="64"/>
      <c r="EV103" s="64"/>
      <c r="EW103" s="64"/>
      <c r="EX103" s="64"/>
      <c r="EY103" s="64"/>
      <c r="EZ103" s="64"/>
    </row>
    <row r="104" spans="1:156" s="46" customFormat="1" hidden="1" x14ac:dyDescent="0.25">
      <c r="A104" s="88">
        <v>95</v>
      </c>
      <c r="B104" s="147" t="s">
        <v>39</v>
      </c>
      <c r="C104" s="24" t="s">
        <v>39</v>
      </c>
      <c r="D104" s="59">
        <v>5900</v>
      </c>
      <c r="E104" s="50" t="s">
        <v>139</v>
      </c>
      <c r="F104" s="135" t="s">
        <v>54</v>
      </c>
      <c r="G104" s="79">
        <f t="shared" si="4"/>
        <v>34079</v>
      </c>
      <c r="H104" s="79">
        <f t="shared" si="5"/>
        <v>2157</v>
      </c>
      <c r="I104" s="79">
        <f t="shared" si="6"/>
        <v>16304</v>
      </c>
      <c r="J104" s="79">
        <f t="shared" si="7"/>
        <v>17775</v>
      </c>
      <c r="K104" s="174">
        <v>1105</v>
      </c>
      <c r="L104" s="175">
        <v>1052</v>
      </c>
      <c r="M104" s="174">
        <v>2541</v>
      </c>
      <c r="N104" s="174">
        <v>1401</v>
      </c>
      <c r="O104" s="174">
        <v>3076</v>
      </c>
      <c r="P104" s="174">
        <v>6957</v>
      </c>
      <c r="Q104" s="174">
        <v>2329</v>
      </c>
      <c r="R104" s="175">
        <v>2508</v>
      </c>
      <c r="S104" s="175">
        <v>1480</v>
      </c>
      <c r="T104" s="175">
        <v>3529</v>
      </c>
      <c r="U104" s="175">
        <v>7570</v>
      </c>
      <c r="V104" s="175">
        <v>2688</v>
      </c>
      <c r="W104" s="131"/>
      <c r="X104" s="174">
        <v>928</v>
      </c>
      <c r="Y104" s="174">
        <v>1179</v>
      </c>
      <c r="Z104" s="174">
        <v>1072</v>
      </c>
      <c r="AA104" s="174">
        <v>1273</v>
      </c>
      <c r="AB104" s="174">
        <v>1213</v>
      </c>
      <c r="AC104" s="174">
        <v>1353</v>
      </c>
      <c r="AD104" s="174">
        <v>1370</v>
      </c>
      <c r="AE104" s="174">
        <v>1315</v>
      </c>
      <c r="AF104" s="174">
        <v>1245</v>
      </c>
      <c r="AG104" s="174">
        <v>1138</v>
      </c>
      <c r="AH104" s="174">
        <v>967</v>
      </c>
      <c r="AI104" s="174">
        <v>922</v>
      </c>
      <c r="AJ104" s="174">
        <v>745</v>
      </c>
      <c r="AK104" s="174">
        <v>532</v>
      </c>
      <c r="AL104" s="174">
        <v>414</v>
      </c>
      <c r="AM104" s="174">
        <v>299</v>
      </c>
      <c r="AN104" s="174">
        <v>339</v>
      </c>
      <c r="AO104" s="176">
        <v>884</v>
      </c>
      <c r="AP104" s="176">
        <v>1168</v>
      </c>
      <c r="AQ104" s="176">
        <v>1125</v>
      </c>
      <c r="AR104" s="176">
        <v>1356</v>
      </c>
      <c r="AS104" s="176">
        <v>1327</v>
      </c>
      <c r="AT104" s="176">
        <v>1657</v>
      </c>
      <c r="AU104" s="176">
        <v>1491</v>
      </c>
      <c r="AV104" s="176">
        <v>1323</v>
      </c>
      <c r="AW104" s="176">
        <v>1328</v>
      </c>
      <c r="AX104" s="176">
        <v>1284</v>
      </c>
      <c r="AY104" s="176">
        <v>1164</v>
      </c>
      <c r="AZ104" s="176">
        <v>980</v>
      </c>
      <c r="BA104" s="176">
        <v>792</v>
      </c>
      <c r="BB104" s="176">
        <v>622</v>
      </c>
      <c r="BC104" s="176">
        <v>516</v>
      </c>
      <c r="BD104" s="176">
        <v>332</v>
      </c>
      <c r="BE104" s="176">
        <v>426</v>
      </c>
      <c r="BF104" s="146"/>
      <c r="BG104" s="87">
        <v>8740</v>
      </c>
      <c r="BH104" s="87">
        <v>92</v>
      </c>
      <c r="BI104" s="87">
        <v>83</v>
      </c>
      <c r="BJ104" s="87">
        <v>83</v>
      </c>
      <c r="BK104" s="87">
        <v>85</v>
      </c>
      <c r="BL104" s="87">
        <v>97</v>
      </c>
      <c r="BM104" s="87">
        <v>102</v>
      </c>
      <c r="BN104" s="87">
        <v>156</v>
      </c>
      <c r="BO104" s="87">
        <v>158</v>
      </c>
      <c r="BP104" s="87">
        <v>160</v>
      </c>
      <c r="BQ104" s="87">
        <v>153</v>
      </c>
      <c r="BR104" s="87">
        <v>148</v>
      </c>
      <c r="BS104" s="87">
        <v>149</v>
      </c>
      <c r="BT104" s="87">
        <v>143</v>
      </c>
      <c r="BU104" s="87">
        <v>157</v>
      </c>
      <c r="BV104" s="87">
        <v>137</v>
      </c>
      <c r="BW104" s="87">
        <v>141</v>
      </c>
      <c r="BX104" s="87">
        <v>149</v>
      </c>
      <c r="BY104" s="87">
        <v>144</v>
      </c>
      <c r="BZ104" s="87">
        <v>149</v>
      </c>
      <c r="CA104" s="87">
        <v>143</v>
      </c>
      <c r="CB104" s="87">
        <v>711</v>
      </c>
      <c r="CC104" s="87">
        <v>827</v>
      </c>
      <c r="CD104" s="87">
        <v>758</v>
      </c>
      <c r="CE104" s="87">
        <v>695</v>
      </c>
      <c r="CF104" s="87">
        <v>630</v>
      </c>
      <c r="CG104" s="87">
        <v>585</v>
      </c>
      <c r="CH104" s="87">
        <v>485</v>
      </c>
      <c r="CI104" s="87">
        <v>396</v>
      </c>
      <c r="CJ104" s="87">
        <v>313</v>
      </c>
      <c r="CK104" s="87">
        <v>251</v>
      </c>
      <c r="CL104" s="87">
        <v>183</v>
      </c>
      <c r="CM104" s="87">
        <v>121</v>
      </c>
      <c r="CN104" s="87">
        <v>79</v>
      </c>
      <c r="CO104" s="87">
        <v>77</v>
      </c>
      <c r="CP104" s="87">
        <v>4</v>
      </c>
      <c r="CQ104" s="87">
        <v>39</v>
      </c>
      <c r="CR104" s="87">
        <v>52</v>
      </c>
      <c r="CS104" s="87">
        <v>100</v>
      </c>
      <c r="CT104" s="87">
        <v>247</v>
      </c>
      <c r="CU104" s="62"/>
      <c r="CV104" s="62"/>
      <c r="CW104" s="87">
        <v>8724</v>
      </c>
      <c r="CX104" s="87">
        <v>95</v>
      </c>
      <c r="CY104" s="87">
        <v>90</v>
      </c>
      <c r="CZ104" s="87">
        <v>88</v>
      </c>
      <c r="DA104" s="87">
        <v>89</v>
      </c>
      <c r="DB104" s="87">
        <v>104</v>
      </c>
      <c r="DC104" s="87">
        <v>102</v>
      </c>
      <c r="DD104" s="87">
        <v>163</v>
      </c>
      <c r="DE104" s="87">
        <v>153</v>
      </c>
      <c r="DF104" s="87">
        <v>159</v>
      </c>
      <c r="DG104" s="87">
        <v>156</v>
      </c>
      <c r="DH104" s="87">
        <v>152</v>
      </c>
      <c r="DI104" s="87">
        <v>152</v>
      </c>
      <c r="DJ104" s="87">
        <v>152</v>
      </c>
      <c r="DK104" s="87">
        <v>149</v>
      </c>
      <c r="DL104" s="87">
        <v>139</v>
      </c>
      <c r="DM104" s="87">
        <v>143</v>
      </c>
      <c r="DN104" s="87">
        <v>148</v>
      </c>
      <c r="DO104" s="87">
        <v>147</v>
      </c>
      <c r="DP104" s="87">
        <v>148</v>
      </c>
      <c r="DQ104" s="87">
        <v>145</v>
      </c>
      <c r="DR104" s="87">
        <v>737</v>
      </c>
      <c r="DS104" s="87">
        <v>870</v>
      </c>
      <c r="DT104" s="87">
        <v>801</v>
      </c>
      <c r="DU104" s="87">
        <v>714</v>
      </c>
      <c r="DV104" s="87">
        <v>633</v>
      </c>
      <c r="DW104" s="87">
        <v>550</v>
      </c>
      <c r="DX104" s="87">
        <v>454</v>
      </c>
      <c r="DY104" s="87">
        <v>388</v>
      </c>
      <c r="DZ104" s="87">
        <v>298</v>
      </c>
      <c r="EA104" s="87">
        <v>227</v>
      </c>
      <c r="EB104" s="87">
        <v>154</v>
      </c>
      <c r="EC104" s="87">
        <v>103</v>
      </c>
      <c r="ED104" s="87">
        <v>62</v>
      </c>
      <c r="EE104" s="87">
        <v>59</v>
      </c>
      <c r="EF104" s="87">
        <v>5</v>
      </c>
      <c r="EG104" s="87">
        <v>44</v>
      </c>
      <c r="EH104" s="87">
        <v>52</v>
      </c>
      <c r="EI104" s="87">
        <v>105</v>
      </c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4"/>
      <c r="EU104" s="64"/>
      <c r="EV104" s="64"/>
      <c r="EW104" s="64"/>
      <c r="EX104" s="64"/>
      <c r="EY104" s="64"/>
      <c r="EZ104" s="64"/>
    </row>
    <row r="105" spans="1:156" s="46" customFormat="1" hidden="1" x14ac:dyDescent="0.25">
      <c r="A105" s="88">
        <v>96</v>
      </c>
      <c r="B105" s="147" t="s">
        <v>39</v>
      </c>
      <c r="C105" s="24" t="s">
        <v>39</v>
      </c>
      <c r="D105" s="59">
        <v>33728</v>
      </c>
      <c r="E105" s="50" t="s">
        <v>140</v>
      </c>
      <c r="F105" s="135" t="s">
        <v>54</v>
      </c>
      <c r="G105" s="79">
        <f t="shared" si="4"/>
        <v>17821</v>
      </c>
      <c r="H105" s="79">
        <f t="shared" si="5"/>
        <v>1128</v>
      </c>
      <c r="I105" s="79">
        <f t="shared" si="6"/>
        <v>8521</v>
      </c>
      <c r="J105" s="79">
        <f t="shared" si="7"/>
        <v>9300</v>
      </c>
      <c r="K105" s="174">
        <v>577</v>
      </c>
      <c r="L105" s="175">
        <v>551</v>
      </c>
      <c r="M105" s="174">
        <v>1327</v>
      </c>
      <c r="N105" s="174">
        <v>730</v>
      </c>
      <c r="O105" s="174">
        <v>1608</v>
      </c>
      <c r="P105" s="174">
        <v>3638</v>
      </c>
      <c r="Q105" s="174">
        <v>1218</v>
      </c>
      <c r="R105" s="175">
        <v>1312</v>
      </c>
      <c r="S105" s="175">
        <v>776</v>
      </c>
      <c r="T105" s="175">
        <v>1846</v>
      </c>
      <c r="U105" s="175">
        <v>3960</v>
      </c>
      <c r="V105" s="175">
        <v>1406</v>
      </c>
      <c r="W105" s="131"/>
      <c r="X105" s="174">
        <v>484</v>
      </c>
      <c r="Y105" s="174">
        <v>617</v>
      </c>
      <c r="Z105" s="174">
        <v>558</v>
      </c>
      <c r="AA105" s="174">
        <v>665</v>
      </c>
      <c r="AB105" s="174">
        <v>634</v>
      </c>
      <c r="AC105" s="174">
        <v>707</v>
      </c>
      <c r="AD105" s="174">
        <v>716</v>
      </c>
      <c r="AE105" s="174">
        <v>688</v>
      </c>
      <c r="AF105" s="174">
        <v>651</v>
      </c>
      <c r="AG105" s="174">
        <v>596</v>
      </c>
      <c r="AH105" s="174">
        <v>505</v>
      </c>
      <c r="AI105" s="174">
        <v>482</v>
      </c>
      <c r="AJ105" s="174">
        <v>390</v>
      </c>
      <c r="AK105" s="174">
        <v>278</v>
      </c>
      <c r="AL105" s="174">
        <v>217</v>
      </c>
      <c r="AM105" s="174">
        <v>156</v>
      </c>
      <c r="AN105" s="174">
        <v>177</v>
      </c>
      <c r="AO105" s="176">
        <v>463</v>
      </c>
      <c r="AP105" s="176">
        <v>610</v>
      </c>
      <c r="AQ105" s="176">
        <v>590</v>
      </c>
      <c r="AR105" s="176">
        <v>710</v>
      </c>
      <c r="AS105" s="176">
        <v>694</v>
      </c>
      <c r="AT105" s="176">
        <v>867</v>
      </c>
      <c r="AU105" s="176">
        <v>780</v>
      </c>
      <c r="AV105" s="176">
        <v>692</v>
      </c>
      <c r="AW105" s="176">
        <v>695</v>
      </c>
      <c r="AX105" s="176">
        <v>671</v>
      </c>
      <c r="AY105" s="176">
        <v>609</v>
      </c>
      <c r="AZ105" s="176">
        <v>513</v>
      </c>
      <c r="BA105" s="176">
        <v>414</v>
      </c>
      <c r="BB105" s="176">
        <v>325</v>
      </c>
      <c r="BC105" s="176">
        <v>270</v>
      </c>
      <c r="BD105" s="176">
        <v>174</v>
      </c>
      <c r="BE105" s="176">
        <v>223</v>
      </c>
      <c r="BF105" s="146"/>
      <c r="BG105" s="87">
        <v>8424</v>
      </c>
      <c r="BH105" s="87">
        <v>88</v>
      </c>
      <c r="BI105" s="87">
        <v>80</v>
      </c>
      <c r="BJ105" s="87">
        <v>80</v>
      </c>
      <c r="BK105" s="87">
        <v>82</v>
      </c>
      <c r="BL105" s="87">
        <v>93</v>
      </c>
      <c r="BM105" s="87">
        <v>99</v>
      </c>
      <c r="BN105" s="87">
        <v>150</v>
      </c>
      <c r="BO105" s="87">
        <v>152</v>
      </c>
      <c r="BP105" s="87">
        <v>155</v>
      </c>
      <c r="BQ105" s="87">
        <v>147</v>
      </c>
      <c r="BR105" s="87">
        <v>143</v>
      </c>
      <c r="BS105" s="87">
        <v>144</v>
      </c>
      <c r="BT105" s="87">
        <v>138</v>
      </c>
      <c r="BU105" s="87">
        <v>151</v>
      </c>
      <c r="BV105" s="87">
        <v>132</v>
      </c>
      <c r="BW105" s="87">
        <v>136</v>
      </c>
      <c r="BX105" s="87">
        <v>144</v>
      </c>
      <c r="BY105" s="87">
        <v>139</v>
      </c>
      <c r="BZ105" s="87">
        <v>143</v>
      </c>
      <c r="CA105" s="87">
        <v>138</v>
      </c>
      <c r="CB105" s="87">
        <v>685</v>
      </c>
      <c r="CC105" s="87">
        <v>797</v>
      </c>
      <c r="CD105" s="87">
        <v>731</v>
      </c>
      <c r="CE105" s="87">
        <v>670</v>
      </c>
      <c r="CF105" s="87">
        <v>608</v>
      </c>
      <c r="CG105" s="87">
        <v>564</v>
      </c>
      <c r="CH105" s="87">
        <v>468</v>
      </c>
      <c r="CI105" s="87">
        <v>381</v>
      </c>
      <c r="CJ105" s="87">
        <v>302</v>
      </c>
      <c r="CK105" s="87">
        <v>242</v>
      </c>
      <c r="CL105" s="87">
        <v>176</v>
      </c>
      <c r="CM105" s="87">
        <v>116</v>
      </c>
      <c r="CN105" s="87">
        <v>76</v>
      </c>
      <c r="CO105" s="87">
        <v>74</v>
      </c>
      <c r="CP105" s="87">
        <v>4</v>
      </c>
      <c r="CQ105" s="87">
        <v>38</v>
      </c>
      <c r="CR105" s="87">
        <v>50</v>
      </c>
      <c r="CS105" s="87">
        <v>97</v>
      </c>
      <c r="CT105" s="87">
        <v>238</v>
      </c>
      <c r="CU105" s="62"/>
      <c r="CV105" s="62"/>
      <c r="CW105" s="87">
        <v>8411</v>
      </c>
      <c r="CX105" s="87">
        <v>93</v>
      </c>
      <c r="CY105" s="87">
        <v>87</v>
      </c>
      <c r="CZ105" s="87">
        <v>85</v>
      </c>
      <c r="DA105" s="87">
        <v>85</v>
      </c>
      <c r="DB105" s="87">
        <v>101</v>
      </c>
      <c r="DC105" s="87">
        <v>98</v>
      </c>
      <c r="DD105" s="87">
        <v>158</v>
      </c>
      <c r="DE105" s="87">
        <v>147</v>
      </c>
      <c r="DF105" s="87">
        <v>153</v>
      </c>
      <c r="DG105" s="87">
        <v>151</v>
      </c>
      <c r="DH105" s="87">
        <v>146</v>
      </c>
      <c r="DI105" s="87">
        <v>146</v>
      </c>
      <c r="DJ105" s="87">
        <v>147</v>
      </c>
      <c r="DK105" s="87">
        <v>144</v>
      </c>
      <c r="DL105" s="87">
        <v>134</v>
      </c>
      <c r="DM105" s="87">
        <v>138</v>
      </c>
      <c r="DN105" s="87">
        <v>143</v>
      </c>
      <c r="DO105" s="87">
        <v>141</v>
      </c>
      <c r="DP105" s="87">
        <v>143</v>
      </c>
      <c r="DQ105" s="87">
        <v>139</v>
      </c>
      <c r="DR105" s="87">
        <v>711</v>
      </c>
      <c r="DS105" s="87">
        <v>839</v>
      </c>
      <c r="DT105" s="87">
        <v>771</v>
      </c>
      <c r="DU105" s="87">
        <v>688</v>
      </c>
      <c r="DV105" s="87">
        <v>609</v>
      </c>
      <c r="DW105" s="87">
        <v>530</v>
      </c>
      <c r="DX105" s="87">
        <v>437</v>
      </c>
      <c r="DY105" s="87">
        <v>375</v>
      </c>
      <c r="DZ105" s="87">
        <v>287</v>
      </c>
      <c r="EA105" s="87">
        <v>219</v>
      </c>
      <c r="EB105" s="87">
        <v>149</v>
      </c>
      <c r="EC105" s="87">
        <v>100</v>
      </c>
      <c r="ED105" s="87">
        <v>60</v>
      </c>
      <c r="EE105" s="87">
        <v>57</v>
      </c>
      <c r="EF105" s="87">
        <v>5</v>
      </c>
      <c r="EG105" s="87">
        <v>42</v>
      </c>
      <c r="EH105" s="87">
        <v>51</v>
      </c>
      <c r="EI105" s="87">
        <v>101</v>
      </c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4"/>
      <c r="EU105" s="64"/>
      <c r="EV105" s="64"/>
      <c r="EW105" s="64"/>
      <c r="EX105" s="64"/>
      <c r="EY105" s="64"/>
      <c r="EZ105" s="64"/>
    </row>
    <row r="106" spans="1:156" s="46" customFormat="1" hidden="1" x14ac:dyDescent="0.25">
      <c r="A106" s="84">
        <v>97</v>
      </c>
      <c r="B106" s="147" t="s">
        <v>39</v>
      </c>
      <c r="C106" s="24" t="s">
        <v>39</v>
      </c>
      <c r="D106" s="59">
        <v>10093</v>
      </c>
      <c r="E106" s="50" t="s">
        <v>141</v>
      </c>
      <c r="F106" s="135" t="s">
        <v>54</v>
      </c>
      <c r="G106" s="79">
        <f t="shared" si="4"/>
        <v>17183</v>
      </c>
      <c r="H106" s="79">
        <f t="shared" si="5"/>
        <v>1088</v>
      </c>
      <c r="I106" s="79">
        <f t="shared" si="6"/>
        <v>8222</v>
      </c>
      <c r="J106" s="79">
        <f t="shared" si="7"/>
        <v>8961</v>
      </c>
      <c r="K106" s="174">
        <v>558</v>
      </c>
      <c r="L106" s="175">
        <v>530</v>
      </c>
      <c r="M106" s="174">
        <v>1285</v>
      </c>
      <c r="N106" s="174">
        <v>706</v>
      </c>
      <c r="O106" s="174">
        <v>1549</v>
      </c>
      <c r="P106" s="174">
        <v>3508</v>
      </c>
      <c r="Q106" s="174">
        <v>1174</v>
      </c>
      <c r="R106" s="175">
        <v>1263</v>
      </c>
      <c r="S106" s="175">
        <v>747</v>
      </c>
      <c r="T106" s="175">
        <v>1780</v>
      </c>
      <c r="U106" s="175">
        <v>3815</v>
      </c>
      <c r="V106" s="175">
        <v>1356</v>
      </c>
      <c r="W106" s="131"/>
      <c r="X106" s="174">
        <v>469</v>
      </c>
      <c r="Y106" s="174">
        <v>597</v>
      </c>
      <c r="Z106" s="174">
        <v>541</v>
      </c>
      <c r="AA106" s="174">
        <v>641</v>
      </c>
      <c r="AB106" s="174">
        <v>611</v>
      </c>
      <c r="AC106" s="174">
        <v>681</v>
      </c>
      <c r="AD106" s="174">
        <v>691</v>
      </c>
      <c r="AE106" s="174">
        <v>663</v>
      </c>
      <c r="AF106" s="174">
        <v>628</v>
      </c>
      <c r="AG106" s="174">
        <v>574</v>
      </c>
      <c r="AH106" s="174">
        <v>487</v>
      </c>
      <c r="AI106" s="174">
        <v>465</v>
      </c>
      <c r="AJ106" s="174">
        <v>376</v>
      </c>
      <c r="AK106" s="174">
        <v>268</v>
      </c>
      <c r="AL106" s="174">
        <v>209</v>
      </c>
      <c r="AM106" s="174">
        <v>150</v>
      </c>
      <c r="AN106" s="174">
        <v>171</v>
      </c>
      <c r="AO106" s="176">
        <v>445</v>
      </c>
      <c r="AP106" s="176">
        <v>588</v>
      </c>
      <c r="AQ106" s="176">
        <v>567</v>
      </c>
      <c r="AR106" s="176">
        <v>685</v>
      </c>
      <c r="AS106" s="176">
        <v>669</v>
      </c>
      <c r="AT106" s="176">
        <v>836</v>
      </c>
      <c r="AU106" s="176">
        <v>751</v>
      </c>
      <c r="AV106" s="176">
        <v>667</v>
      </c>
      <c r="AW106" s="176">
        <v>669</v>
      </c>
      <c r="AX106" s="176">
        <v>647</v>
      </c>
      <c r="AY106" s="176">
        <v>587</v>
      </c>
      <c r="AZ106" s="176">
        <v>494</v>
      </c>
      <c r="BA106" s="176">
        <v>399</v>
      </c>
      <c r="BB106" s="176">
        <v>314</v>
      </c>
      <c r="BC106" s="176">
        <v>260</v>
      </c>
      <c r="BD106" s="176">
        <v>168</v>
      </c>
      <c r="BE106" s="176">
        <v>215</v>
      </c>
      <c r="BF106" s="146"/>
      <c r="BG106" s="87">
        <v>19651</v>
      </c>
      <c r="BH106" s="87">
        <v>206</v>
      </c>
      <c r="BI106" s="87">
        <v>187</v>
      </c>
      <c r="BJ106" s="87">
        <v>187</v>
      </c>
      <c r="BK106" s="87">
        <v>191</v>
      </c>
      <c r="BL106" s="87">
        <v>217</v>
      </c>
      <c r="BM106" s="87">
        <v>230</v>
      </c>
      <c r="BN106" s="87">
        <v>350</v>
      </c>
      <c r="BO106" s="87">
        <v>354</v>
      </c>
      <c r="BP106" s="87">
        <v>360</v>
      </c>
      <c r="BQ106" s="87">
        <v>344</v>
      </c>
      <c r="BR106" s="87">
        <v>333</v>
      </c>
      <c r="BS106" s="87">
        <v>336</v>
      </c>
      <c r="BT106" s="87">
        <v>322</v>
      </c>
      <c r="BU106" s="87">
        <v>353</v>
      </c>
      <c r="BV106" s="87">
        <v>308</v>
      </c>
      <c r="BW106" s="87">
        <v>317</v>
      </c>
      <c r="BX106" s="87">
        <v>336</v>
      </c>
      <c r="BY106" s="87">
        <v>324</v>
      </c>
      <c r="BZ106" s="87">
        <v>334</v>
      </c>
      <c r="CA106" s="87">
        <v>321</v>
      </c>
      <c r="CB106" s="87">
        <v>1598</v>
      </c>
      <c r="CC106" s="87">
        <v>1859</v>
      </c>
      <c r="CD106" s="87">
        <v>1704</v>
      </c>
      <c r="CE106" s="87">
        <v>1563</v>
      </c>
      <c r="CF106" s="87">
        <v>1417</v>
      </c>
      <c r="CG106" s="87">
        <v>1315</v>
      </c>
      <c r="CH106" s="87">
        <v>1092</v>
      </c>
      <c r="CI106" s="87">
        <v>889</v>
      </c>
      <c r="CJ106" s="87">
        <v>705</v>
      </c>
      <c r="CK106" s="87">
        <v>565</v>
      </c>
      <c r="CL106" s="87">
        <v>411</v>
      </c>
      <c r="CM106" s="87">
        <v>272</v>
      </c>
      <c r="CN106" s="87">
        <v>178</v>
      </c>
      <c r="CO106" s="87">
        <v>173</v>
      </c>
      <c r="CP106" s="87">
        <v>10</v>
      </c>
      <c r="CQ106" s="87">
        <v>89</v>
      </c>
      <c r="CR106" s="87">
        <v>117</v>
      </c>
      <c r="CS106" s="87">
        <v>226</v>
      </c>
      <c r="CT106" s="87">
        <v>555</v>
      </c>
      <c r="CU106" s="62"/>
      <c r="CV106" s="62"/>
      <c r="CW106" s="87">
        <v>19625</v>
      </c>
      <c r="CX106" s="87">
        <v>215</v>
      </c>
      <c r="CY106" s="87">
        <v>202</v>
      </c>
      <c r="CZ106" s="87">
        <v>199</v>
      </c>
      <c r="DA106" s="87">
        <v>199</v>
      </c>
      <c r="DB106" s="87">
        <v>234</v>
      </c>
      <c r="DC106" s="87">
        <v>229</v>
      </c>
      <c r="DD106" s="87">
        <v>368</v>
      </c>
      <c r="DE106" s="87">
        <v>345</v>
      </c>
      <c r="DF106" s="87">
        <v>358</v>
      </c>
      <c r="DG106" s="87">
        <v>351</v>
      </c>
      <c r="DH106" s="87">
        <v>342</v>
      </c>
      <c r="DI106" s="87">
        <v>342</v>
      </c>
      <c r="DJ106" s="87">
        <v>342</v>
      </c>
      <c r="DK106" s="87">
        <v>336</v>
      </c>
      <c r="DL106" s="87">
        <v>313</v>
      </c>
      <c r="DM106" s="87">
        <v>322</v>
      </c>
      <c r="DN106" s="87">
        <v>333</v>
      </c>
      <c r="DO106" s="87">
        <v>329</v>
      </c>
      <c r="DP106" s="87">
        <v>333</v>
      </c>
      <c r="DQ106" s="87">
        <v>326</v>
      </c>
      <c r="DR106" s="87">
        <v>1658</v>
      </c>
      <c r="DS106" s="87">
        <v>1958</v>
      </c>
      <c r="DT106" s="87">
        <v>1801</v>
      </c>
      <c r="DU106" s="87">
        <v>1606</v>
      </c>
      <c r="DV106" s="87">
        <v>1423</v>
      </c>
      <c r="DW106" s="87">
        <v>1238</v>
      </c>
      <c r="DX106" s="87">
        <v>1019</v>
      </c>
      <c r="DY106" s="87">
        <v>874</v>
      </c>
      <c r="DZ106" s="87">
        <v>669</v>
      </c>
      <c r="EA106" s="87">
        <v>510</v>
      </c>
      <c r="EB106" s="87">
        <v>348</v>
      </c>
      <c r="EC106" s="87">
        <v>232</v>
      </c>
      <c r="ED106" s="87">
        <v>139</v>
      </c>
      <c r="EE106" s="87">
        <v>132</v>
      </c>
      <c r="EF106" s="87">
        <v>10</v>
      </c>
      <c r="EG106" s="87">
        <v>98</v>
      </c>
      <c r="EH106" s="87">
        <v>118</v>
      </c>
      <c r="EI106" s="87">
        <v>235</v>
      </c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4"/>
      <c r="EU106" s="64"/>
      <c r="EV106" s="64"/>
      <c r="EW106" s="64"/>
      <c r="EX106" s="64"/>
      <c r="EY106" s="64"/>
      <c r="EZ106" s="64"/>
    </row>
    <row r="107" spans="1:156" s="46" customFormat="1" hidden="1" x14ac:dyDescent="0.25">
      <c r="A107" s="88">
        <v>90</v>
      </c>
      <c r="B107" s="147" t="s">
        <v>39</v>
      </c>
      <c r="C107" s="24" t="s">
        <v>39</v>
      </c>
      <c r="D107" s="59">
        <v>5899</v>
      </c>
      <c r="E107" s="50" t="s">
        <v>142</v>
      </c>
      <c r="F107" s="135" t="s">
        <v>49</v>
      </c>
      <c r="G107" s="79">
        <f t="shared" si="4"/>
        <v>40082</v>
      </c>
      <c r="H107" s="79">
        <f t="shared" si="5"/>
        <v>2537</v>
      </c>
      <c r="I107" s="79">
        <f t="shared" si="6"/>
        <v>19176</v>
      </c>
      <c r="J107" s="79">
        <f t="shared" si="7"/>
        <v>20906</v>
      </c>
      <c r="K107" s="174">
        <v>1298</v>
      </c>
      <c r="L107" s="175">
        <v>1239</v>
      </c>
      <c r="M107" s="174">
        <v>2989</v>
      </c>
      <c r="N107" s="174">
        <v>1647</v>
      </c>
      <c r="O107" s="174">
        <v>3618</v>
      </c>
      <c r="P107" s="174">
        <v>8184</v>
      </c>
      <c r="Q107" s="174">
        <v>2738</v>
      </c>
      <c r="R107" s="175">
        <v>2949</v>
      </c>
      <c r="S107" s="175">
        <v>1742</v>
      </c>
      <c r="T107" s="175">
        <v>4150</v>
      </c>
      <c r="U107" s="175">
        <v>8902</v>
      </c>
      <c r="V107" s="175">
        <v>3163</v>
      </c>
      <c r="W107" s="131"/>
      <c r="X107" s="174">
        <v>1090</v>
      </c>
      <c r="Y107" s="174">
        <v>1388</v>
      </c>
      <c r="Z107" s="174">
        <v>1260</v>
      </c>
      <c r="AA107" s="174">
        <v>1498</v>
      </c>
      <c r="AB107" s="174">
        <v>1427</v>
      </c>
      <c r="AC107" s="174">
        <v>1591</v>
      </c>
      <c r="AD107" s="174">
        <v>1612</v>
      </c>
      <c r="AE107" s="174">
        <v>1548</v>
      </c>
      <c r="AF107" s="174">
        <v>1464</v>
      </c>
      <c r="AG107" s="174">
        <v>1339</v>
      </c>
      <c r="AH107" s="174">
        <v>1137</v>
      </c>
      <c r="AI107" s="174">
        <v>1084</v>
      </c>
      <c r="AJ107" s="174">
        <v>877</v>
      </c>
      <c r="AK107" s="174">
        <v>625</v>
      </c>
      <c r="AL107" s="174">
        <v>487</v>
      </c>
      <c r="AM107" s="174">
        <v>351</v>
      </c>
      <c r="AN107" s="174">
        <v>398</v>
      </c>
      <c r="AO107" s="176">
        <v>1041</v>
      </c>
      <c r="AP107" s="176">
        <v>1372</v>
      </c>
      <c r="AQ107" s="176">
        <v>1324</v>
      </c>
      <c r="AR107" s="176">
        <v>1595</v>
      </c>
      <c r="AS107" s="176">
        <v>1560</v>
      </c>
      <c r="AT107" s="176">
        <v>1949</v>
      </c>
      <c r="AU107" s="176">
        <v>1753</v>
      </c>
      <c r="AV107" s="176">
        <v>1555</v>
      </c>
      <c r="AW107" s="176">
        <v>1562</v>
      </c>
      <c r="AX107" s="176">
        <v>1510</v>
      </c>
      <c r="AY107" s="176">
        <v>1369</v>
      </c>
      <c r="AZ107" s="176">
        <v>1153</v>
      </c>
      <c r="BA107" s="176">
        <v>931</v>
      </c>
      <c r="BB107" s="176">
        <v>732</v>
      </c>
      <c r="BC107" s="176">
        <v>607</v>
      </c>
      <c r="BD107" s="176">
        <v>391</v>
      </c>
      <c r="BE107" s="176">
        <v>502</v>
      </c>
      <c r="BF107" s="86"/>
      <c r="BG107" s="87">
        <v>24218</v>
      </c>
      <c r="BH107" s="87">
        <v>254</v>
      </c>
      <c r="BI107" s="87">
        <v>231</v>
      </c>
      <c r="BJ107" s="87">
        <v>230</v>
      </c>
      <c r="BK107" s="87">
        <v>236</v>
      </c>
      <c r="BL107" s="87">
        <v>268</v>
      </c>
      <c r="BM107" s="87">
        <v>283</v>
      </c>
      <c r="BN107" s="87">
        <v>432</v>
      </c>
      <c r="BO107" s="87">
        <v>437</v>
      </c>
      <c r="BP107" s="87">
        <v>444</v>
      </c>
      <c r="BQ107" s="87">
        <v>424</v>
      </c>
      <c r="BR107" s="87">
        <v>411</v>
      </c>
      <c r="BS107" s="87">
        <v>414</v>
      </c>
      <c r="BT107" s="87">
        <v>396</v>
      </c>
      <c r="BU107" s="87">
        <v>435</v>
      </c>
      <c r="BV107" s="87">
        <v>380</v>
      </c>
      <c r="BW107" s="87">
        <v>390</v>
      </c>
      <c r="BX107" s="87">
        <v>414</v>
      </c>
      <c r="BY107" s="87">
        <v>399</v>
      </c>
      <c r="BZ107" s="87">
        <v>412</v>
      </c>
      <c r="CA107" s="87">
        <v>396</v>
      </c>
      <c r="CB107" s="87">
        <v>1969</v>
      </c>
      <c r="CC107" s="87">
        <v>2291</v>
      </c>
      <c r="CD107" s="87">
        <v>2100</v>
      </c>
      <c r="CE107" s="87">
        <v>1926</v>
      </c>
      <c r="CF107" s="87">
        <v>1746</v>
      </c>
      <c r="CG107" s="87">
        <v>1620</v>
      </c>
      <c r="CH107" s="87">
        <v>1345</v>
      </c>
      <c r="CI107" s="87">
        <v>1096</v>
      </c>
      <c r="CJ107" s="87">
        <v>868</v>
      </c>
      <c r="CK107" s="87">
        <v>696</v>
      </c>
      <c r="CL107" s="87">
        <v>507</v>
      </c>
      <c r="CM107" s="87">
        <v>335</v>
      </c>
      <c r="CN107" s="87">
        <v>220</v>
      </c>
      <c r="CO107" s="87">
        <v>213</v>
      </c>
      <c r="CP107" s="87">
        <v>12</v>
      </c>
      <c r="CQ107" s="87">
        <v>109</v>
      </c>
      <c r="CR107" s="87">
        <v>145</v>
      </c>
      <c r="CS107" s="87">
        <v>278</v>
      </c>
      <c r="CT107" s="87">
        <v>683</v>
      </c>
      <c r="CU107" s="83"/>
      <c r="CV107" s="83"/>
      <c r="CW107" s="87">
        <v>24176</v>
      </c>
      <c r="CX107" s="87">
        <v>264</v>
      </c>
      <c r="CY107" s="87">
        <v>249</v>
      </c>
      <c r="CZ107" s="87">
        <v>246</v>
      </c>
      <c r="DA107" s="87">
        <v>244</v>
      </c>
      <c r="DB107" s="87">
        <v>288</v>
      </c>
      <c r="DC107" s="87">
        <v>282</v>
      </c>
      <c r="DD107" s="87">
        <v>452</v>
      </c>
      <c r="DE107" s="87">
        <v>424</v>
      </c>
      <c r="DF107" s="87">
        <v>441</v>
      </c>
      <c r="DG107" s="87">
        <v>431</v>
      </c>
      <c r="DH107" s="87">
        <v>420</v>
      </c>
      <c r="DI107" s="87">
        <v>421</v>
      </c>
      <c r="DJ107" s="87">
        <v>423</v>
      </c>
      <c r="DK107" s="87">
        <v>415</v>
      </c>
      <c r="DL107" s="87">
        <v>388</v>
      </c>
      <c r="DM107" s="87">
        <v>400</v>
      </c>
      <c r="DN107" s="87">
        <v>411</v>
      </c>
      <c r="DO107" s="87">
        <v>407</v>
      </c>
      <c r="DP107" s="87">
        <v>409</v>
      </c>
      <c r="DQ107" s="87">
        <v>399</v>
      </c>
      <c r="DR107" s="87">
        <v>2041</v>
      </c>
      <c r="DS107" s="87">
        <v>2412</v>
      </c>
      <c r="DT107" s="87">
        <v>2217</v>
      </c>
      <c r="DU107" s="87">
        <v>1980</v>
      </c>
      <c r="DV107" s="87">
        <v>1752</v>
      </c>
      <c r="DW107" s="87">
        <v>1526</v>
      </c>
      <c r="DX107" s="87">
        <v>1257</v>
      </c>
      <c r="DY107" s="87">
        <v>1076</v>
      </c>
      <c r="DZ107" s="87">
        <v>825</v>
      </c>
      <c r="EA107" s="87">
        <v>628</v>
      </c>
      <c r="EB107" s="87">
        <v>428</v>
      </c>
      <c r="EC107" s="87">
        <v>286</v>
      </c>
      <c r="ED107" s="87">
        <v>172</v>
      </c>
      <c r="EE107" s="87">
        <v>162</v>
      </c>
      <c r="EF107" s="87">
        <v>15</v>
      </c>
      <c r="EG107" s="87">
        <v>119</v>
      </c>
      <c r="EH107" s="87">
        <v>144</v>
      </c>
      <c r="EI107" s="87">
        <v>290</v>
      </c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Y107" s="64"/>
      <c r="EZ107" s="64"/>
    </row>
    <row r="108" spans="1:156" s="46" customFormat="1" ht="15.75" hidden="1" thickBot="1" x14ac:dyDescent="0.3">
      <c r="A108" s="84"/>
      <c r="B108" s="100"/>
      <c r="C108" s="28" t="s">
        <v>39</v>
      </c>
      <c r="D108" s="32">
        <v>34187</v>
      </c>
      <c r="E108" s="29" t="s">
        <v>143</v>
      </c>
      <c r="F108" s="103"/>
      <c r="G108" s="85"/>
      <c r="H108" s="85"/>
      <c r="I108" s="83"/>
      <c r="J108" s="83"/>
      <c r="K108" s="90"/>
      <c r="M108" s="90"/>
      <c r="N108" s="90"/>
      <c r="O108" s="90"/>
      <c r="P108" s="90"/>
      <c r="Q108" s="90"/>
      <c r="R108" s="91"/>
      <c r="S108" s="91"/>
      <c r="T108" s="91"/>
      <c r="U108" s="91"/>
      <c r="V108" s="91"/>
      <c r="W108" s="63"/>
      <c r="X108" s="149">
        <v>0</v>
      </c>
      <c r="Y108" s="149">
        <v>0</v>
      </c>
      <c r="Z108" s="149">
        <v>0</v>
      </c>
      <c r="AA108" s="149">
        <v>0</v>
      </c>
      <c r="AB108" s="149">
        <v>0</v>
      </c>
      <c r="AC108" s="149">
        <v>0</v>
      </c>
      <c r="AD108" s="149">
        <v>0</v>
      </c>
      <c r="AE108" s="149">
        <v>0</v>
      </c>
      <c r="AF108" s="149">
        <v>0</v>
      </c>
      <c r="AG108" s="149">
        <v>0</v>
      </c>
      <c r="AH108" s="149">
        <v>0</v>
      </c>
      <c r="AI108" s="149">
        <v>0</v>
      </c>
      <c r="AJ108" s="149">
        <v>0</v>
      </c>
      <c r="AK108" s="149">
        <v>0</v>
      </c>
      <c r="AL108" s="149">
        <v>0</v>
      </c>
      <c r="AM108" s="149">
        <v>0</v>
      </c>
      <c r="AN108" s="149">
        <v>0</v>
      </c>
      <c r="AO108" s="148">
        <v>0</v>
      </c>
      <c r="AP108" s="148">
        <v>0</v>
      </c>
      <c r="AQ108" s="148">
        <v>0</v>
      </c>
      <c r="AR108" s="148">
        <v>0</v>
      </c>
      <c r="AS108" s="148">
        <v>0</v>
      </c>
      <c r="AT108" s="148">
        <v>0</v>
      </c>
      <c r="AU108" s="148">
        <v>0</v>
      </c>
      <c r="AV108" s="148">
        <v>0</v>
      </c>
      <c r="AW108" s="148">
        <v>0</v>
      </c>
      <c r="AX108" s="148">
        <v>0</v>
      </c>
      <c r="AY108" s="148">
        <v>0</v>
      </c>
      <c r="AZ108" s="148">
        <v>0</v>
      </c>
      <c r="BA108" s="148">
        <v>0</v>
      </c>
      <c r="BB108" s="148">
        <v>0</v>
      </c>
      <c r="BC108" s="148">
        <v>0</v>
      </c>
      <c r="BD108" s="148">
        <v>0</v>
      </c>
      <c r="BE108" s="148">
        <v>0</v>
      </c>
      <c r="BF108" s="62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62"/>
      <c r="CV108" s="62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4"/>
      <c r="EU108" s="64"/>
      <c r="EV108" s="64"/>
      <c r="EW108" s="64"/>
      <c r="EX108" s="64"/>
      <c r="EY108" s="64"/>
      <c r="EZ108" s="64"/>
    </row>
    <row r="109" spans="1:156" s="46" customFormat="1" hidden="1" x14ac:dyDescent="0.25">
      <c r="A109" s="84"/>
      <c r="B109" s="100"/>
      <c r="C109" s="168"/>
      <c r="D109" s="169"/>
      <c r="E109" s="170"/>
      <c r="F109" s="103"/>
      <c r="G109" s="85"/>
      <c r="H109" s="85"/>
      <c r="I109" s="83"/>
      <c r="J109" s="83"/>
      <c r="K109" s="90"/>
      <c r="L109" s="91"/>
      <c r="M109" s="90"/>
      <c r="N109" s="90"/>
      <c r="O109" s="90"/>
      <c r="P109" s="90"/>
      <c r="Q109" s="90"/>
      <c r="R109" s="91"/>
      <c r="S109" s="91"/>
      <c r="T109" s="91"/>
      <c r="U109" s="91"/>
      <c r="V109" s="91"/>
      <c r="W109" s="63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62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62"/>
      <c r="CV109" s="62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4"/>
      <c r="EU109" s="64"/>
      <c r="EV109" s="64"/>
      <c r="EW109" s="64"/>
      <c r="EX109" s="64"/>
      <c r="EY109" s="64"/>
      <c r="EZ109" s="64"/>
    </row>
    <row r="110" spans="1:156" s="46" customFormat="1" hidden="1" x14ac:dyDescent="0.25">
      <c r="A110" s="84"/>
      <c r="B110" s="100"/>
      <c r="C110" s="101"/>
      <c r="D110" s="102"/>
      <c r="E110" s="52" t="s">
        <v>36</v>
      </c>
      <c r="F110" s="103"/>
      <c r="G110" s="104">
        <f>SUM(G19:G29)</f>
        <v>228711</v>
      </c>
      <c r="H110" s="104">
        <f t="shared" ref="H110:W110" si="11">SUM(H19:H29)</f>
        <v>18370</v>
      </c>
      <c r="I110" s="104">
        <f t="shared" si="11"/>
        <v>108852</v>
      </c>
      <c r="J110" s="104">
        <f t="shared" si="11"/>
        <v>119859</v>
      </c>
      <c r="K110" s="171">
        <f t="shared" si="11"/>
        <v>9373</v>
      </c>
      <c r="L110" s="171">
        <f t="shared" ref="L110:V110" si="12">SUM(L19:L29)</f>
        <v>8997</v>
      </c>
      <c r="M110" s="171">
        <f t="shared" si="12"/>
        <v>18503</v>
      </c>
      <c r="N110" s="171">
        <f t="shared" si="12"/>
        <v>8955</v>
      </c>
      <c r="O110" s="171">
        <f t="shared" si="12"/>
        <v>18548</v>
      </c>
      <c r="P110" s="171">
        <f t="shared" si="12"/>
        <v>46345</v>
      </c>
      <c r="Q110" s="171">
        <f t="shared" si="12"/>
        <v>16501</v>
      </c>
      <c r="R110" s="171">
        <f t="shared" si="12"/>
        <v>18333</v>
      </c>
      <c r="S110" s="171">
        <f t="shared" si="12"/>
        <v>9667</v>
      </c>
      <c r="T110" s="171">
        <f t="shared" si="12"/>
        <v>22374</v>
      </c>
      <c r="U110" s="171">
        <f t="shared" si="12"/>
        <v>50614</v>
      </c>
      <c r="V110" s="171">
        <f t="shared" si="12"/>
        <v>18871</v>
      </c>
      <c r="W110" s="104">
        <f t="shared" si="11"/>
        <v>0</v>
      </c>
      <c r="X110" s="171">
        <f t="shared" ref="X110:BE110" si="13">SUM(X19:X29)</f>
        <v>7691</v>
      </c>
      <c r="Y110" s="171">
        <f t="shared" si="13"/>
        <v>8045</v>
      </c>
      <c r="Z110" s="171">
        <f t="shared" si="13"/>
        <v>6871</v>
      </c>
      <c r="AA110" s="171">
        <f t="shared" si="13"/>
        <v>7816</v>
      </c>
      <c r="AB110" s="171">
        <f t="shared" si="13"/>
        <v>7369</v>
      </c>
      <c r="AC110" s="171">
        <f t="shared" si="13"/>
        <v>8214</v>
      </c>
      <c r="AD110" s="171">
        <f t="shared" si="13"/>
        <v>8716</v>
      </c>
      <c r="AE110" s="171">
        <f t="shared" si="13"/>
        <v>8641</v>
      </c>
      <c r="AF110" s="171">
        <f t="shared" si="13"/>
        <v>8219</v>
      </c>
      <c r="AG110" s="171">
        <f t="shared" si="13"/>
        <v>7702</v>
      </c>
      <c r="AH110" s="171">
        <f t="shared" si="13"/>
        <v>6651</v>
      </c>
      <c r="AI110" s="171">
        <f t="shared" si="13"/>
        <v>6416</v>
      </c>
      <c r="AJ110" s="171">
        <f t="shared" si="13"/>
        <v>5434</v>
      </c>
      <c r="AK110" s="171">
        <f t="shared" si="13"/>
        <v>3837</v>
      </c>
      <c r="AL110" s="171">
        <f t="shared" si="13"/>
        <v>2989</v>
      </c>
      <c r="AM110" s="171">
        <f t="shared" si="13"/>
        <v>2002</v>
      </c>
      <c r="AN110" s="171">
        <f t="shared" si="13"/>
        <v>2239</v>
      </c>
      <c r="AO110" s="171">
        <f t="shared" si="13"/>
        <v>7335</v>
      </c>
      <c r="AP110" s="171">
        <f t="shared" si="13"/>
        <v>8005</v>
      </c>
      <c r="AQ110" s="171">
        <f t="shared" si="13"/>
        <v>7429</v>
      </c>
      <c r="AR110" s="171">
        <f t="shared" si="13"/>
        <v>8499</v>
      </c>
      <c r="AS110" s="171">
        <f t="shared" si="13"/>
        <v>8489</v>
      </c>
      <c r="AT110" s="171">
        <f t="shared" si="13"/>
        <v>10617</v>
      </c>
      <c r="AU110" s="171">
        <f t="shared" si="13"/>
        <v>9832</v>
      </c>
      <c r="AV110" s="171">
        <f t="shared" si="13"/>
        <v>8986</v>
      </c>
      <c r="AW110" s="171">
        <f t="shared" si="13"/>
        <v>8770</v>
      </c>
      <c r="AX110" s="171">
        <f t="shared" si="13"/>
        <v>8291</v>
      </c>
      <c r="AY110" s="171">
        <f t="shared" si="13"/>
        <v>7682</v>
      </c>
      <c r="AZ110" s="171">
        <f t="shared" si="13"/>
        <v>7053</v>
      </c>
      <c r="BA110" s="171">
        <f t="shared" si="13"/>
        <v>5829</v>
      </c>
      <c r="BB110" s="171">
        <f t="shared" si="13"/>
        <v>4465</v>
      </c>
      <c r="BC110" s="171">
        <f t="shared" si="13"/>
        <v>3371</v>
      </c>
      <c r="BD110" s="171">
        <f t="shared" si="13"/>
        <v>2187</v>
      </c>
      <c r="BE110" s="171">
        <f t="shared" si="13"/>
        <v>3019</v>
      </c>
      <c r="BF110" s="62"/>
      <c r="BG110" s="171">
        <f t="shared" ref="BG110:CT110" si="14">SUM(BG19:BG29)</f>
        <v>115750</v>
      </c>
      <c r="BH110" s="171">
        <f t="shared" si="14"/>
        <v>1489</v>
      </c>
      <c r="BI110" s="171">
        <f t="shared" si="14"/>
        <v>1452</v>
      </c>
      <c r="BJ110" s="171">
        <f t="shared" si="14"/>
        <v>1552</v>
      </c>
      <c r="BK110" s="171">
        <f t="shared" si="14"/>
        <v>1608</v>
      </c>
      <c r="BL110" s="171">
        <f t="shared" si="14"/>
        <v>1727</v>
      </c>
      <c r="BM110" s="171">
        <f t="shared" si="14"/>
        <v>1807</v>
      </c>
      <c r="BN110" s="171">
        <f t="shared" si="14"/>
        <v>2064</v>
      </c>
      <c r="BO110" s="171">
        <f t="shared" si="14"/>
        <v>2002</v>
      </c>
      <c r="BP110" s="171">
        <f t="shared" si="14"/>
        <v>1898</v>
      </c>
      <c r="BQ110" s="171">
        <f t="shared" si="14"/>
        <v>1938</v>
      </c>
      <c r="BR110" s="171">
        <f t="shared" si="14"/>
        <v>1926</v>
      </c>
      <c r="BS110" s="171">
        <f t="shared" si="14"/>
        <v>1899</v>
      </c>
      <c r="BT110" s="171">
        <f t="shared" si="14"/>
        <v>2017</v>
      </c>
      <c r="BU110" s="171">
        <f t="shared" si="14"/>
        <v>1906</v>
      </c>
      <c r="BV110" s="171">
        <f t="shared" si="14"/>
        <v>1748</v>
      </c>
      <c r="BW110" s="171">
        <f t="shared" si="14"/>
        <v>1835</v>
      </c>
      <c r="BX110" s="171">
        <f t="shared" si="14"/>
        <v>1815</v>
      </c>
      <c r="BY110" s="171">
        <f t="shared" si="14"/>
        <v>1831</v>
      </c>
      <c r="BZ110" s="171">
        <f t="shared" si="14"/>
        <v>1757</v>
      </c>
      <c r="CA110" s="171">
        <f t="shared" si="14"/>
        <v>1668</v>
      </c>
      <c r="CB110" s="171">
        <f t="shared" si="14"/>
        <v>8902</v>
      </c>
      <c r="CC110" s="171">
        <f t="shared" si="14"/>
        <v>10373</v>
      </c>
      <c r="CD110" s="171">
        <f t="shared" si="14"/>
        <v>9790</v>
      </c>
      <c r="CE110" s="171">
        <f t="shared" si="14"/>
        <v>9247</v>
      </c>
      <c r="CF110" s="171">
        <f t="shared" si="14"/>
        <v>8151</v>
      </c>
      <c r="CG110" s="171">
        <f t="shared" si="14"/>
        <v>7393</v>
      </c>
      <c r="CH110" s="171">
        <f t="shared" si="14"/>
        <v>6274</v>
      </c>
      <c r="CI110" s="171">
        <f t="shared" si="14"/>
        <v>5575</v>
      </c>
      <c r="CJ110" s="171">
        <f t="shared" si="14"/>
        <v>4517</v>
      </c>
      <c r="CK110" s="171">
        <f t="shared" si="14"/>
        <v>3529</v>
      </c>
      <c r="CL110" s="171">
        <f t="shared" si="14"/>
        <v>2339</v>
      </c>
      <c r="CM110" s="171">
        <f t="shared" si="14"/>
        <v>1556</v>
      </c>
      <c r="CN110" s="171">
        <f t="shared" si="14"/>
        <v>1057</v>
      </c>
      <c r="CO110" s="171">
        <f t="shared" si="14"/>
        <v>1108</v>
      </c>
      <c r="CP110" s="171">
        <f t="shared" si="14"/>
        <v>83</v>
      </c>
      <c r="CQ110" s="171">
        <f t="shared" si="14"/>
        <v>685</v>
      </c>
      <c r="CR110" s="171">
        <f t="shared" si="14"/>
        <v>804</v>
      </c>
      <c r="CS110" s="171">
        <f t="shared" si="14"/>
        <v>1746</v>
      </c>
      <c r="CT110" s="171">
        <f t="shared" si="14"/>
        <v>5561</v>
      </c>
      <c r="CU110" s="62"/>
      <c r="CV110" s="62"/>
      <c r="CW110" s="171">
        <f t="shared" ref="CW110:EI110" si="15">SUM(CW19:CW29)</f>
        <v>118007</v>
      </c>
      <c r="CX110" s="171">
        <f t="shared" si="15"/>
        <v>1541</v>
      </c>
      <c r="CY110" s="171">
        <f t="shared" si="15"/>
        <v>1467</v>
      </c>
      <c r="CZ110" s="171">
        <f t="shared" si="15"/>
        <v>1646</v>
      </c>
      <c r="DA110" s="171">
        <f t="shared" si="15"/>
        <v>1634</v>
      </c>
      <c r="DB110" s="171">
        <f t="shared" si="15"/>
        <v>1861</v>
      </c>
      <c r="DC110" s="171">
        <f t="shared" si="15"/>
        <v>1806</v>
      </c>
      <c r="DD110" s="171">
        <f t="shared" si="15"/>
        <v>2042</v>
      </c>
      <c r="DE110" s="171">
        <f t="shared" si="15"/>
        <v>2074</v>
      </c>
      <c r="DF110" s="171">
        <f t="shared" si="15"/>
        <v>2072</v>
      </c>
      <c r="DG110" s="171">
        <f t="shared" si="15"/>
        <v>2059</v>
      </c>
      <c r="DH110" s="171">
        <f t="shared" si="15"/>
        <v>1951</v>
      </c>
      <c r="DI110" s="171">
        <f t="shared" si="15"/>
        <v>1927</v>
      </c>
      <c r="DJ110" s="171">
        <f t="shared" si="15"/>
        <v>2034</v>
      </c>
      <c r="DK110" s="171">
        <f t="shared" si="15"/>
        <v>2015</v>
      </c>
      <c r="DL110" s="171">
        <f t="shared" si="15"/>
        <v>1815</v>
      </c>
      <c r="DM110" s="171">
        <f t="shared" si="15"/>
        <v>1816</v>
      </c>
      <c r="DN110" s="171">
        <f t="shared" si="15"/>
        <v>1940</v>
      </c>
      <c r="DO110" s="171">
        <f t="shared" si="15"/>
        <v>1921</v>
      </c>
      <c r="DP110" s="171">
        <f t="shared" si="15"/>
        <v>1735</v>
      </c>
      <c r="DQ110" s="171">
        <f t="shared" si="15"/>
        <v>1736</v>
      </c>
      <c r="DR110" s="171">
        <f t="shared" si="15"/>
        <v>9132</v>
      </c>
      <c r="DS110" s="171">
        <f t="shared" si="15"/>
        <v>10780</v>
      </c>
      <c r="DT110" s="171">
        <f t="shared" si="15"/>
        <v>10383</v>
      </c>
      <c r="DU110" s="171">
        <f t="shared" si="15"/>
        <v>9564</v>
      </c>
      <c r="DV110" s="171">
        <f t="shared" si="15"/>
        <v>8514</v>
      </c>
      <c r="DW110" s="171">
        <f t="shared" si="15"/>
        <v>7597</v>
      </c>
      <c r="DX110" s="171">
        <f t="shared" si="15"/>
        <v>6357</v>
      </c>
      <c r="DY110" s="171">
        <f t="shared" si="15"/>
        <v>5513</v>
      </c>
      <c r="DZ110" s="171">
        <f t="shared" si="15"/>
        <v>4427</v>
      </c>
      <c r="EA110" s="171">
        <f t="shared" si="15"/>
        <v>3340</v>
      </c>
      <c r="EB110" s="171">
        <f t="shared" si="15"/>
        <v>2272</v>
      </c>
      <c r="EC110" s="171">
        <f t="shared" si="15"/>
        <v>1417</v>
      </c>
      <c r="ED110" s="171">
        <f t="shared" si="15"/>
        <v>890</v>
      </c>
      <c r="EE110" s="171">
        <f t="shared" si="15"/>
        <v>729</v>
      </c>
      <c r="EF110" s="171">
        <f t="shared" si="15"/>
        <v>71</v>
      </c>
      <c r="EG110" s="171">
        <f t="shared" si="15"/>
        <v>695</v>
      </c>
      <c r="EH110" s="171">
        <f t="shared" si="15"/>
        <v>846</v>
      </c>
      <c r="EI110" s="171">
        <f t="shared" si="15"/>
        <v>1807</v>
      </c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4"/>
      <c r="EU110" s="64"/>
      <c r="EV110" s="64"/>
      <c r="EW110" s="64"/>
      <c r="EX110" s="64"/>
      <c r="EY110" s="64"/>
      <c r="EZ110" s="64"/>
    </row>
    <row r="111" spans="1:156" s="46" customFormat="1" hidden="1" x14ac:dyDescent="0.25">
      <c r="A111" s="84"/>
      <c r="B111" s="100"/>
      <c r="C111" s="101"/>
      <c r="D111" s="102"/>
      <c r="E111" s="50" t="s">
        <v>42</v>
      </c>
      <c r="F111" s="103"/>
      <c r="G111" s="104">
        <f>SUM(G30:G40)</f>
        <v>243039</v>
      </c>
      <c r="H111" s="104">
        <f t="shared" ref="H111:W111" si="16">SUM(H30:H40)</f>
        <v>19109</v>
      </c>
      <c r="I111" s="104">
        <f t="shared" si="16"/>
        <v>115487</v>
      </c>
      <c r="J111" s="104">
        <f t="shared" si="16"/>
        <v>127552</v>
      </c>
      <c r="K111" s="171">
        <f t="shared" si="16"/>
        <v>9816</v>
      </c>
      <c r="L111" s="171">
        <f t="shared" ref="L111:V111" si="17">SUM(L30:L40)</f>
        <v>9293</v>
      </c>
      <c r="M111" s="171">
        <f t="shared" si="17"/>
        <v>19907</v>
      </c>
      <c r="N111" s="171">
        <f t="shared" si="17"/>
        <v>9505</v>
      </c>
      <c r="O111" s="171">
        <f t="shared" si="17"/>
        <v>20184</v>
      </c>
      <c r="P111" s="171">
        <f t="shared" si="17"/>
        <v>51013</v>
      </c>
      <c r="Q111" s="171">
        <f t="shared" si="17"/>
        <v>14878</v>
      </c>
      <c r="R111" s="171">
        <f t="shared" si="17"/>
        <v>19802</v>
      </c>
      <c r="S111" s="171">
        <f t="shared" si="17"/>
        <v>10167</v>
      </c>
      <c r="T111" s="171">
        <f t="shared" si="17"/>
        <v>23805</v>
      </c>
      <c r="U111" s="171">
        <f t="shared" si="17"/>
        <v>55851</v>
      </c>
      <c r="V111" s="171">
        <f t="shared" si="17"/>
        <v>17927</v>
      </c>
      <c r="W111" s="104">
        <f t="shared" si="16"/>
        <v>0</v>
      </c>
      <c r="X111" s="171">
        <f t="shared" ref="X111:BE111" si="18">SUM(X30:X40)</f>
        <v>7926</v>
      </c>
      <c r="Y111" s="171">
        <f t="shared" si="18"/>
        <v>8899</v>
      </c>
      <c r="Z111" s="171">
        <f t="shared" si="18"/>
        <v>7518</v>
      </c>
      <c r="AA111" s="171">
        <f t="shared" si="18"/>
        <v>8065</v>
      </c>
      <c r="AB111" s="171">
        <f t="shared" si="18"/>
        <v>7857</v>
      </c>
      <c r="AC111" s="171">
        <f t="shared" si="18"/>
        <v>9331</v>
      </c>
      <c r="AD111" s="171">
        <f t="shared" si="18"/>
        <v>10382</v>
      </c>
      <c r="AE111" s="171">
        <f t="shared" si="18"/>
        <v>10308</v>
      </c>
      <c r="AF111" s="171">
        <f t="shared" si="18"/>
        <v>9728</v>
      </c>
      <c r="AG111" s="171">
        <f t="shared" si="18"/>
        <v>8607</v>
      </c>
      <c r="AH111" s="171">
        <f t="shared" si="18"/>
        <v>6419</v>
      </c>
      <c r="AI111" s="171">
        <f t="shared" si="18"/>
        <v>5569</v>
      </c>
      <c r="AJ111" s="171">
        <f t="shared" si="18"/>
        <v>4279</v>
      </c>
      <c r="AK111" s="171">
        <f t="shared" si="18"/>
        <v>3250</v>
      </c>
      <c r="AL111" s="171">
        <f t="shared" si="18"/>
        <v>3085</v>
      </c>
      <c r="AM111" s="171">
        <f t="shared" si="18"/>
        <v>2221</v>
      </c>
      <c r="AN111" s="171">
        <f t="shared" si="18"/>
        <v>2043</v>
      </c>
      <c r="AO111" s="171">
        <f t="shared" si="18"/>
        <v>7434</v>
      </c>
      <c r="AP111" s="171">
        <f t="shared" si="18"/>
        <v>9082</v>
      </c>
      <c r="AQ111" s="171">
        <f t="shared" si="18"/>
        <v>8015</v>
      </c>
      <c r="AR111" s="171">
        <f t="shared" si="18"/>
        <v>8715</v>
      </c>
      <c r="AS111" s="171">
        <f t="shared" si="18"/>
        <v>8911</v>
      </c>
      <c r="AT111" s="171">
        <f t="shared" si="18"/>
        <v>11617</v>
      </c>
      <c r="AU111" s="171">
        <f t="shared" si="18"/>
        <v>11582</v>
      </c>
      <c r="AV111" s="171">
        <f t="shared" si="18"/>
        <v>10470</v>
      </c>
      <c r="AW111" s="171">
        <f t="shared" si="18"/>
        <v>10456</v>
      </c>
      <c r="AX111" s="171">
        <f t="shared" si="18"/>
        <v>9457</v>
      </c>
      <c r="AY111" s="171">
        <f t="shared" si="18"/>
        <v>7664</v>
      </c>
      <c r="AZ111" s="171">
        <f t="shared" si="18"/>
        <v>6222</v>
      </c>
      <c r="BA111" s="171">
        <f t="shared" si="18"/>
        <v>5135</v>
      </c>
      <c r="BB111" s="171">
        <f t="shared" si="18"/>
        <v>4367</v>
      </c>
      <c r="BC111" s="171">
        <f t="shared" si="18"/>
        <v>3689</v>
      </c>
      <c r="BD111" s="171">
        <f t="shared" si="18"/>
        <v>2368</v>
      </c>
      <c r="BE111" s="171">
        <f t="shared" si="18"/>
        <v>2368</v>
      </c>
      <c r="BF111" s="62"/>
      <c r="BG111" s="171">
        <f t="shared" ref="BG111:CT111" si="19">SUM(BG30:BG40)</f>
        <v>114749</v>
      </c>
      <c r="BH111" s="171">
        <f t="shared" si="19"/>
        <v>1532</v>
      </c>
      <c r="BI111" s="171">
        <f t="shared" si="19"/>
        <v>1539</v>
      </c>
      <c r="BJ111" s="171">
        <f t="shared" si="19"/>
        <v>1637</v>
      </c>
      <c r="BK111" s="171">
        <f t="shared" si="19"/>
        <v>1871</v>
      </c>
      <c r="BL111" s="171">
        <f t="shared" si="19"/>
        <v>1920</v>
      </c>
      <c r="BM111" s="171">
        <f t="shared" si="19"/>
        <v>2030</v>
      </c>
      <c r="BN111" s="171">
        <f t="shared" si="19"/>
        <v>1995</v>
      </c>
      <c r="BO111" s="171">
        <f t="shared" si="19"/>
        <v>2079</v>
      </c>
      <c r="BP111" s="171">
        <f t="shared" si="19"/>
        <v>2118</v>
      </c>
      <c r="BQ111" s="171">
        <f t="shared" si="19"/>
        <v>1989</v>
      </c>
      <c r="BR111" s="171">
        <f t="shared" si="19"/>
        <v>1954</v>
      </c>
      <c r="BS111" s="171">
        <f t="shared" si="19"/>
        <v>1885</v>
      </c>
      <c r="BT111" s="171">
        <f t="shared" si="19"/>
        <v>1981</v>
      </c>
      <c r="BU111" s="171">
        <f t="shared" si="19"/>
        <v>1827</v>
      </c>
      <c r="BV111" s="171">
        <f t="shared" si="19"/>
        <v>1716</v>
      </c>
      <c r="BW111" s="171">
        <f t="shared" si="19"/>
        <v>1706</v>
      </c>
      <c r="BX111" s="171">
        <f t="shared" si="19"/>
        <v>1784</v>
      </c>
      <c r="BY111" s="171">
        <f t="shared" si="19"/>
        <v>1717</v>
      </c>
      <c r="BZ111" s="171">
        <f t="shared" si="19"/>
        <v>1556</v>
      </c>
      <c r="CA111" s="171">
        <f t="shared" si="19"/>
        <v>1582</v>
      </c>
      <c r="CB111" s="171">
        <f t="shared" si="19"/>
        <v>8540</v>
      </c>
      <c r="CC111" s="171">
        <f t="shared" si="19"/>
        <v>10374</v>
      </c>
      <c r="CD111" s="171">
        <f t="shared" si="19"/>
        <v>10540</v>
      </c>
      <c r="CE111" s="171">
        <f t="shared" si="19"/>
        <v>9847</v>
      </c>
      <c r="CF111" s="171">
        <f t="shared" si="19"/>
        <v>8882</v>
      </c>
      <c r="CG111" s="171">
        <f t="shared" si="19"/>
        <v>7706</v>
      </c>
      <c r="CH111" s="171">
        <f t="shared" si="19"/>
        <v>5722</v>
      </c>
      <c r="CI111" s="171">
        <f t="shared" si="19"/>
        <v>4495</v>
      </c>
      <c r="CJ111" s="171">
        <f t="shared" si="19"/>
        <v>3639</v>
      </c>
      <c r="CK111" s="171">
        <f t="shared" si="19"/>
        <v>3154</v>
      </c>
      <c r="CL111" s="171">
        <f t="shared" si="19"/>
        <v>2339</v>
      </c>
      <c r="CM111" s="171">
        <f t="shared" si="19"/>
        <v>1539</v>
      </c>
      <c r="CN111" s="171">
        <f t="shared" si="19"/>
        <v>841</v>
      </c>
      <c r="CO111" s="171">
        <f t="shared" si="19"/>
        <v>713</v>
      </c>
      <c r="CP111" s="171">
        <f t="shared" si="19"/>
        <v>87</v>
      </c>
      <c r="CQ111" s="171">
        <f t="shared" si="19"/>
        <v>759</v>
      </c>
      <c r="CR111" s="171">
        <f t="shared" si="19"/>
        <v>773</v>
      </c>
      <c r="CS111" s="171">
        <f t="shared" si="19"/>
        <v>1828</v>
      </c>
      <c r="CT111" s="171">
        <f t="shared" si="19"/>
        <v>5760</v>
      </c>
      <c r="CU111" s="62"/>
      <c r="CV111" s="62"/>
      <c r="CW111" s="171">
        <f t="shared" ref="CW111:EI111" si="20">SUM(CW30:CW40)</f>
        <v>117990</v>
      </c>
      <c r="CX111" s="171">
        <f t="shared" si="20"/>
        <v>1585</v>
      </c>
      <c r="CY111" s="171">
        <f t="shared" si="20"/>
        <v>1536</v>
      </c>
      <c r="CZ111" s="171">
        <f t="shared" si="20"/>
        <v>1774</v>
      </c>
      <c r="DA111" s="171">
        <f t="shared" si="20"/>
        <v>1936</v>
      </c>
      <c r="DB111" s="171">
        <f t="shared" si="20"/>
        <v>2030</v>
      </c>
      <c r="DC111" s="171">
        <f t="shared" si="20"/>
        <v>2208</v>
      </c>
      <c r="DD111" s="171">
        <f t="shared" si="20"/>
        <v>2100</v>
      </c>
      <c r="DE111" s="171">
        <f t="shared" si="20"/>
        <v>2128</v>
      </c>
      <c r="DF111" s="171">
        <f t="shared" si="20"/>
        <v>2094</v>
      </c>
      <c r="DG111" s="171">
        <f t="shared" si="20"/>
        <v>2074</v>
      </c>
      <c r="DH111" s="171">
        <f t="shared" si="20"/>
        <v>2026</v>
      </c>
      <c r="DI111" s="171">
        <f t="shared" si="20"/>
        <v>2005</v>
      </c>
      <c r="DJ111" s="171">
        <f t="shared" si="20"/>
        <v>2002</v>
      </c>
      <c r="DK111" s="171">
        <f t="shared" si="20"/>
        <v>1941</v>
      </c>
      <c r="DL111" s="171">
        <f t="shared" si="20"/>
        <v>1837</v>
      </c>
      <c r="DM111" s="171">
        <f t="shared" si="20"/>
        <v>1784</v>
      </c>
      <c r="DN111" s="171">
        <f t="shared" si="20"/>
        <v>1840</v>
      </c>
      <c r="DO111" s="171">
        <f t="shared" si="20"/>
        <v>1836</v>
      </c>
      <c r="DP111" s="171">
        <f t="shared" si="20"/>
        <v>1610</v>
      </c>
      <c r="DQ111" s="171">
        <f t="shared" si="20"/>
        <v>1617</v>
      </c>
      <c r="DR111" s="171">
        <f t="shared" si="20"/>
        <v>8959</v>
      </c>
      <c r="DS111" s="171">
        <f t="shared" si="20"/>
        <v>11270</v>
      </c>
      <c r="DT111" s="171">
        <f t="shared" si="20"/>
        <v>11380</v>
      </c>
      <c r="DU111" s="171">
        <f t="shared" si="20"/>
        <v>10498</v>
      </c>
      <c r="DV111" s="171">
        <f t="shared" si="20"/>
        <v>9275</v>
      </c>
      <c r="DW111" s="171">
        <f t="shared" si="20"/>
        <v>7814</v>
      </c>
      <c r="DX111" s="171">
        <f t="shared" si="20"/>
        <v>5647</v>
      </c>
      <c r="DY111" s="171">
        <f t="shared" si="20"/>
        <v>4405</v>
      </c>
      <c r="DZ111" s="171">
        <f t="shared" si="20"/>
        <v>3208</v>
      </c>
      <c r="EA111" s="171">
        <f t="shared" si="20"/>
        <v>2603</v>
      </c>
      <c r="EB111" s="171">
        <f t="shared" si="20"/>
        <v>2159</v>
      </c>
      <c r="EC111" s="171">
        <f t="shared" si="20"/>
        <v>1448</v>
      </c>
      <c r="ED111" s="171">
        <f t="shared" si="20"/>
        <v>826</v>
      </c>
      <c r="EE111" s="171">
        <f t="shared" si="20"/>
        <v>535</v>
      </c>
      <c r="EF111" s="171">
        <f t="shared" si="20"/>
        <v>120</v>
      </c>
      <c r="EG111" s="171">
        <f t="shared" si="20"/>
        <v>757</v>
      </c>
      <c r="EH111" s="171">
        <f t="shared" si="20"/>
        <v>828</v>
      </c>
      <c r="EI111" s="171">
        <f t="shared" si="20"/>
        <v>1891</v>
      </c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4"/>
      <c r="EU111" s="64"/>
      <c r="EV111" s="64"/>
      <c r="EW111" s="64"/>
      <c r="EX111" s="64"/>
      <c r="EY111" s="64"/>
      <c r="EZ111" s="64"/>
    </row>
    <row r="112" spans="1:156" s="46" customFormat="1" hidden="1" x14ac:dyDescent="0.25">
      <c r="A112" s="84"/>
      <c r="B112" s="100"/>
      <c r="C112" s="101"/>
      <c r="D112" s="102"/>
      <c r="E112" s="50" t="s">
        <v>33</v>
      </c>
      <c r="F112" s="103"/>
      <c r="G112" s="104">
        <f>SUM(G41,G53,G16)</f>
        <v>727548</v>
      </c>
      <c r="H112" s="104">
        <f t="shared" ref="H112:BE112" si="21">SUM(H41,H53,H16)</f>
        <v>55018</v>
      </c>
      <c r="I112" s="104">
        <f t="shared" si="21"/>
        <v>345044</v>
      </c>
      <c r="J112" s="104">
        <f t="shared" si="21"/>
        <v>382504</v>
      </c>
      <c r="K112" s="171">
        <f>SUM(K41,K53,K16)</f>
        <v>28137</v>
      </c>
      <c r="L112" s="171">
        <f t="shared" ref="L112:V112" si="22">SUM(L41,L53,L16)</f>
        <v>26881</v>
      </c>
      <c r="M112" s="171">
        <f t="shared" si="22"/>
        <v>59394</v>
      </c>
      <c r="N112" s="171">
        <f t="shared" si="22"/>
        <v>29881</v>
      </c>
      <c r="O112" s="171">
        <f t="shared" si="22"/>
        <v>64317</v>
      </c>
      <c r="P112" s="171">
        <f t="shared" si="22"/>
        <v>148105</v>
      </c>
      <c r="Q112" s="171">
        <f t="shared" si="22"/>
        <v>43347</v>
      </c>
      <c r="R112" s="171">
        <f t="shared" si="22"/>
        <v>58957</v>
      </c>
      <c r="S112" s="171">
        <f t="shared" si="22"/>
        <v>32030</v>
      </c>
      <c r="T112" s="171">
        <f t="shared" si="22"/>
        <v>76377</v>
      </c>
      <c r="U112" s="171">
        <f t="shared" si="22"/>
        <v>165236</v>
      </c>
      <c r="V112" s="171">
        <f t="shared" si="22"/>
        <v>49904</v>
      </c>
      <c r="W112" s="104">
        <f t="shared" si="21"/>
        <v>0</v>
      </c>
      <c r="X112" s="171">
        <f t="shared" si="21"/>
        <v>23060</v>
      </c>
      <c r="Y112" s="171">
        <f t="shared" si="21"/>
        <v>26939</v>
      </c>
      <c r="Z112" s="171">
        <f t="shared" si="21"/>
        <v>23175</v>
      </c>
      <c r="AA112" s="171">
        <f t="shared" si="21"/>
        <v>26372</v>
      </c>
      <c r="AB112" s="171">
        <f t="shared" si="21"/>
        <v>25362</v>
      </c>
      <c r="AC112" s="171">
        <f t="shared" si="21"/>
        <v>28684</v>
      </c>
      <c r="AD112" s="171">
        <f t="shared" si="21"/>
        <v>30691</v>
      </c>
      <c r="AE112" s="171">
        <f t="shared" si="21"/>
        <v>30032</v>
      </c>
      <c r="AF112" s="171">
        <f t="shared" si="21"/>
        <v>26946</v>
      </c>
      <c r="AG112" s="171">
        <f t="shared" si="21"/>
        <v>23588</v>
      </c>
      <c r="AH112" s="171">
        <f t="shared" si="21"/>
        <v>19467</v>
      </c>
      <c r="AI112" s="171">
        <f t="shared" si="21"/>
        <v>17381</v>
      </c>
      <c r="AJ112" s="171">
        <f t="shared" si="21"/>
        <v>13942</v>
      </c>
      <c r="AK112" s="171">
        <f t="shared" si="21"/>
        <v>9936</v>
      </c>
      <c r="AL112" s="171">
        <f t="shared" si="21"/>
        <v>8062</v>
      </c>
      <c r="AM112" s="171">
        <f t="shared" si="21"/>
        <v>5804</v>
      </c>
      <c r="AN112" s="171">
        <f t="shared" si="21"/>
        <v>5603</v>
      </c>
      <c r="AO112" s="171">
        <f t="shared" si="21"/>
        <v>21903</v>
      </c>
      <c r="AP112" s="171">
        <f t="shared" si="21"/>
        <v>27100</v>
      </c>
      <c r="AQ112" s="171">
        <f t="shared" si="21"/>
        <v>24553</v>
      </c>
      <c r="AR112" s="171">
        <f t="shared" si="21"/>
        <v>28378</v>
      </c>
      <c r="AS112" s="171">
        <f t="shared" si="21"/>
        <v>28967</v>
      </c>
      <c r="AT112" s="171">
        <f t="shared" si="21"/>
        <v>36463</v>
      </c>
      <c r="AU112" s="171">
        <f t="shared" si="21"/>
        <v>34885</v>
      </c>
      <c r="AV112" s="171">
        <f t="shared" si="21"/>
        <v>30260</v>
      </c>
      <c r="AW112" s="171">
        <f t="shared" si="21"/>
        <v>29399</v>
      </c>
      <c r="AX112" s="171">
        <f t="shared" si="21"/>
        <v>26764</v>
      </c>
      <c r="AY112" s="171">
        <f t="shared" si="21"/>
        <v>23819</v>
      </c>
      <c r="AZ112" s="171">
        <f t="shared" si="21"/>
        <v>20109</v>
      </c>
      <c r="BA112" s="171">
        <f t="shared" si="21"/>
        <v>15694</v>
      </c>
      <c r="BB112" s="171">
        <f t="shared" si="21"/>
        <v>12054</v>
      </c>
      <c r="BC112" s="171">
        <f t="shared" si="21"/>
        <v>9333</v>
      </c>
      <c r="BD112" s="171">
        <f t="shared" si="21"/>
        <v>5781</v>
      </c>
      <c r="BE112" s="171">
        <f t="shared" si="21"/>
        <v>7042</v>
      </c>
      <c r="BF112" s="62"/>
      <c r="BG112" s="171">
        <f t="shared" ref="BG112:CT112" si="23">SUM(BG41,BG53,BG16)</f>
        <v>355034</v>
      </c>
      <c r="BH112" s="171">
        <f t="shared" si="23"/>
        <v>4591</v>
      </c>
      <c r="BI112" s="171">
        <f t="shared" si="23"/>
        <v>4229</v>
      </c>
      <c r="BJ112" s="171">
        <f t="shared" si="23"/>
        <v>4676</v>
      </c>
      <c r="BK112" s="171">
        <f t="shared" si="23"/>
        <v>4896</v>
      </c>
      <c r="BL112" s="171">
        <f t="shared" si="23"/>
        <v>5176</v>
      </c>
      <c r="BM112" s="171">
        <f t="shared" si="23"/>
        <v>5443</v>
      </c>
      <c r="BN112" s="171">
        <f t="shared" si="23"/>
        <v>6718</v>
      </c>
      <c r="BO112" s="171">
        <f t="shared" si="23"/>
        <v>6557</v>
      </c>
      <c r="BP112" s="171">
        <f t="shared" si="23"/>
        <v>6343</v>
      </c>
      <c r="BQ112" s="171">
        <f t="shared" si="23"/>
        <v>6175</v>
      </c>
      <c r="BR112" s="171">
        <f t="shared" si="23"/>
        <v>6058</v>
      </c>
      <c r="BS112" s="171">
        <f t="shared" si="23"/>
        <v>5999</v>
      </c>
      <c r="BT112" s="171">
        <f t="shared" si="23"/>
        <v>5960</v>
      </c>
      <c r="BU112" s="171">
        <f t="shared" si="23"/>
        <v>6102</v>
      </c>
      <c r="BV112" s="171">
        <f t="shared" si="23"/>
        <v>5626</v>
      </c>
      <c r="BW112" s="171">
        <f t="shared" si="23"/>
        <v>5798</v>
      </c>
      <c r="BX112" s="171">
        <f t="shared" si="23"/>
        <v>5825</v>
      </c>
      <c r="BY112" s="171">
        <f t="shared" si="23"/>
        <v>5682</v>
      </c>
      <c r="BZ112" s="171">
        <f t="shared" si="23"/>
        <v>5514</v>
      </c>
      <c r="CA112" s="171">
        <f t="shared" si="23"/>
        <v>5353</v>
      </c>
      <c r="CB112" s="171">
        <f t="shared" si="23"/>
        <v>28782</v>
      </c>
      <c r="CC112" s="171">
        <f t="shared" si="23"/>
        <v>33753</v>
      </c>
      <c r="CD112" s="171">
        <f t="shared" si="23"/>
        <v>32911</v>
      </c>
      <c r="CE112" s="171">
        <f t="shared" si="23"/>
        <v>29505</v>
      </c>
      <c r="CF112" s="171">
        <f t="shared" si="23"/>
        <v>25889</v>
      </c>
      <c r="CG112" s="171">
        <f t="shared" si="23"/>
        <v>22611</v>
      </c>
      <c r="CH112" s="171">
        <f t="shared" si="23"/>
        <v>18435</v>
      </c>
      <c r="CI112" s="171">
        <f t="shared" si="23"/>
        <v>15058</v>
      </c>
      <c r="CJ112" s="171">
        <f t="shared" si="23"/>
        <v>11525</v>
      </c>
      <c r="CK112" s="171">
        <f t="shared" si="23"/>
        <v>9026</v>
      </c>
      <c r="CL112" s="171">
        <f t="shared" si="23"/>
        <v>6134</v>
      </c>
      <c r="CM112" s="171">
        <f t="shared" si="23"/>
        <v>3896</v>
      </c>
      <c r="CN112" s="171">
        <f t="shared" si="23"/>
        <v>2453</v>
      </c>
      <c r="CO112" s="171">
        <f t="shared" si="23"/>
        <v>2335</v>
      </c>
      <c r="CP112" s="171">
        <f t="shared" si="23"/>
        <v>270</v>
      </c>
      <c r="CQ112" s="171">
        <f t="shared" si="23"/>
        <v>2043</v>
      </c>
      <c r="CR112" s="171">
        <f t="shared" si="23"/>
        <v>2548</v>
      </c>
      <c r="CS112" s="171">
        <f t="shared" si="23"/>
        <v>5177</v>
      </c>
      <c r="CT112" s="171">
        <f t="shared" si="23"/>
        <v>15750</v>
      </c>
      <c r="CU112" s="62"/>
      <c r="CV112" s="62"/>
      <c r="CW112" s="171">
        <f t="shared" ref="CW112:EI112" si="24">SUM(CW41,CW53,CW16)</f>
        <v>358069</v>
      </c>
      <c r="CX112" s="171">
        <f t="shared" si="24"/>
        <v>4625</v>
      </c>
      <c r="CY112" s="171">
        <f t="shared" si="24"/>
        <v>4449</v>
      </c>
      <c r="CZ112" s="171">
        <f t="shared" si="24"/>
        <v>4836</v>
      </c>
      <c r="DA112" s="171">
        <f t="shared" si="24"/>
        <v>5049</v>
      </c>
      <c r="DB112" s="171">
        <f t="shared" si="24"/>
        <v>5514</v>
      </c>
      <c r="DC112" s="171">
        <f t="shared" si="24"/>
        <v>5516</v>
      </c>
      <c r="DD112" s="171">
        <f t="shared" si="24"/>
        <v>6664</v>
      </c>
      <c r="DE112" s="171">
        <f t="shared" si="24"/>
        <v>6678</v>
      </c>
      <c r="DF112" s="171">
        <f t="shared" si="24"/>
        <v>6752</v>
      </c>
      <c r="DG112" s="171">
        <f t="shared" si="24"/>
        <v>6477</v>
      </c>
      <c r="DH112" s="171">
        <f t="shared" si="24"/>
        <v>6057</v>
      </c>
      <c r="DI112" s="171">
        <f t="shared" si="24"/>
        <v>6226</v>
      </c>
      <c r="DJ112" s="171">
        <f t="shared" si="24"/>
        <v>6367</v>
      </c>
      <c r="DK112" s="171">
        <f t="shared" si="24"/>
        <v>6303</v>
      </c>
      <c r="DL112" s="171">
        <f t="shared" si="24"/>
        <v>5854</v>
      </c>
      <c r="DM112" s="171">
        <f t="shared" si="24"/>
        <v>5887</v>
      </c>
      <c r="DN112" s="171">
        <f t="shared" si="24"/>
        <v>5982</v>
      </c>
      <c r="DO112" s="171">
        <f t="shared" si="24"/>
        <v>5799</v>
      </c>
      <c r="DP112" s="171">
        <f t="shared" si="24"/>
        <v>5694</v>
      </c>
      <c r="DQ112" s="171">
        <f t="shared" si="24"/>
        <v>5577</v>
      </c>
      <c r="DR112" s="171">
        <f t="shared" si="24"/>
        <v>29463</v>
      </c>
      <c r="DS112" s="171">
        <f t="shared" si="24"/>
        <v>35294</v>
      </c>
      <c r="DT112" s="171">
        <f t="shared" si="24"/>
        <v>34267</v>
      </c>
      <c r="DU112" s="171">
        <f t="shared" si="24"/>
        <v>31156</v>
      </c>
      <c r="DV112" s="171">
        <f t="shared" si="24"/>
        <v>26169</v>
      </c>
      <c r="DW112" s="171">
        <f t="shared" si="24"/>
        <v>21812</v>
      </c>
      <c r="DX112" s="171">
        <f t="shared" si="24"/>
        <v>17446</v>
      </c>
      <c r="DY112" s="171">
        <f t="shared" si="24"/>
        <v>14000</v>
      </c>
      <c r="DZ112" s="171">
        <f t="shared" si="24"/>
        <v>10646</v>
      </c>
      <c r="EA112" s="171">
        <f t="shared" si="24"/>
        <v>8108</v>
      </c>
      <c r="EB112" s="171">
        <f t="shared" si="24"/>
        <v>5746</v>
      </c>
      <c r="EC112" s="171">
        <f t="shared" si="24"/>
        <v>3853</v>
      </c>
      <c r="ED112" s="171">
        <f t="shared" si="24"/>
        <v>2214</v>
      </c>
      <c r="EE112" s="171">
        <f t="shared" si="24"/>
        <v>1589</v>
      </c>
      <c r="EF112" s="171">
        <f t="shared" si="24"/>
        <v>303</v>
      </c>
      <c r="EG112" s="171">
        <f t="shared" si="24"/>
        <v>2075</v>
      </c>
      <c r="EH112" s="171">
        <f t="shared" si="24"/>
        <v>2550</v>
      </c>
      <c r="EI112" s="171">
        <f t="shared" si="24"/>
        <v>5216</v>
      </c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4"/>
      <c r="EU112" s="64"/>
      <c r="EV112" s="64"/>
      <c r="EW112" s="64"/>
      <c r="EX112" s="64"/>
      <c r="EY112" s="64"/>
      <c r="EZ112" s="64"/>
    </row>
    <row r="113" spans="1:156" s="46" customFormat="1" hidden="1" x14ac:dyDescent="0.25">
      <c r="A113" s="84"/>
      <c r="B113" s="100"/>
      <c r="C113" s="101"/>
      <c r="D113" s="102"/>
      <c r="E113" s="50" t="s">
        <v>98</v>
      </c>
      <c r="F113" s="103"/>
      <c r="G113" s="104">
        <f>SUM(G66:G71)</f>
        <v>191368</v>
      </c>
      <c r="H113" s="104">
        <f t="shared" ref="H113:W113" si="25">SUM(H66:H71)</f>
        <v>10250</v>
      </c>
      <c r="I113" s="104">
        <f t="shared" si="25"/>
        <v>94468</v>
      </c>
      <c r="J113" s="104">
        <f t="shared" si="25"/>
        <v>96900</v>
      </c>
      <c r="K113" s="171">
        <f>SUM(K66:K70)</f>
        <v>4358</v>
      </c>
      <c r="L113" s="171">
        <f t="shared" ref="L113:V113" si="26">SUM(L66:L70)</f>
        <v>4326</v>
      </c>
      <c r="M113" s="171">
        <f t="shared" si="26"/>
        <v>10113</v>
      </c>
      <c r="N113" s="171">
        <f t="shared" si="26"/>
        <v>6228</v>
      </c>
      <c r="O113" s="171">
        <f t="shared" si="26"/>
        <v>13039</v>
      </c>
      <c r="P113" s="171">
        <f t="shared" si="26"/>
        <v>36310</v>
      </c>
      <c r="Q113" s="171">
        <f t="shared" si="26"/>
        <v>19185</v>
      </c>
      <c r="R113" s="171">
        <f t="shared" si="26"/>
        <v>8926</v>
      </c>
      <c r="S113" s="171">
        <f t="shared" si="26"/>
        <v>5333</v>
      </c>
      <c r="T113" s="171">
        <f t="shared" si="26"/>
        <v>13075</v>
      </c>
      <c r="U113" s="171">
        <f t="shared" si="26"/>
        <v>38149</v>
      </c>
      <c r="V113" s="171">
        <f t="shared" si="26"/>
        <v>21118</v>
      </c>
      <c r="W113" s="104">
        <f t="shared" si="25"/>
        <v>0</v>
      </c>
      <c r="X113" s="171">
        <f t="shared" ref="X113:BE113" si="27">SUM(X66:X70)</f>
        <v>3386</v>
      </c>
      <c r="Y113" s="171">
        <f t="shared" si="27"/>
        <v>4910</v>
      </c>
      <c r="Z113" s="171">
        <f t="shared" si="27"/>
        <v>4683</v>
      </c>
      <c r="AA113" s="171">
        <f t="shared" si="27"/>
        <v>5591</v>
      </c>
      <c r="AB113" s="171">
        <f t="shared" si="27"/>
        <v>5458</v>
      </c>
      <c r="AC113" s="171">
        <f t="shared" si="27"/>
        <v>5352</v>
      </c>
      <c r="AD113" s="171">
        <f t="shared" si="27"/>
        <v>5999</v>
      </c>
      <c r="AE113" s="171">
        <f t="shared" si="27"/>
        <v>6159</v>
      </c>
      <c r="AF113" s="171">
        <f t="shared" si="27"/>
        <v>6494</v>
      </c>
      <c r="AG113" s="171">
        <f t="shared" si="27"/>
        <v>6530</v>
      </c>
      <c r="AH113" s="171">
        <f t="shared" si="27"/>
        <v>5799</v>
      </c>
      <c r="AI113" s="171">
        <f t="shared" si="27"/>
        <v>5329</v>
      </c>
      <c r="AJ113" s="171">
        <f t="shared" si="27"/>
        <v>4837</v>
      </c>
      <c r="AK113" s="171">
        <f t="shared" si="27"/>
        <v>4106</v>
      </c>
      <c r="AL113" s="171">
        <f t="shared" si="27"/>
        <v>3886</v>
      </c>
      <c r="AM113" s="171">
        <f t="shared" si="27"/>
        <v>3071</v>
      </c>
      <c r="AN113" s="171">
        <f t="shared" si="27"/>
        <v>3285</v>
      </c>
      <c r="AO113" s="171">
        <f t="shared" si="27"/>
        <v>3330</v>
      </c>
      <c r="AP113" s="171">
        <f t="shared" si="27"/>
        <v>4062</v>
      </c>
      <c r="AQ113" s="171">
        <f t="shared" si="27"/>
        <v>3954</v>
      </c>
      <c r="AR113" s="171">
        <f t="shared" si="27"/>
        <v>4795</v>
      </c>
      <c r="AS113" s="171">
        <f t="shared" si="27"/>
        <v>5094</v>
      </c>
      <c r="AT113" s="171">
        <f t="shared" si="27"/>
        <v>6099</v>
      </c>
      <c r="AU113" s="171">
        <f t="shared" si="27"/>
        <v>6479</v>
      </c>
      <c r="AV113" s="171">
        <f t="shared" si="27"/>
        <v>5932</v>
      </c>
      <c r="AW113" s="171">
        <f t="shared" si="27"/>
        <v>6716</v>
      </c>
      <c r="AX113" s="171">
        <f t="shared" si="27"/>
        <v>6860</v>
      </c>
      <c r="AY113" s="171">
        <f t="shared" si="27"/>
        <v>6476</v>
      </c>
      <c r="AZ113" s="171">
        <f t="shared" si="27"/>
        <v>5686</v>
      </c>
      <c r="BA113" s="171">
        <f t="shared" si="27"/>
        <v>5220</v>
      </c>
      <c r="BB113" s="171">
        <f t="shared" si="27"/>
        <v>4742</v>
      </c>
      <c r="BC113" s="171">
        <f t="shared" si="27"/>
        <v>4291</v>
      </c>
      <c r="BD113" s="171">
        <f t="shared" si="27"/>
        <v>3017</v>
      </c>
      <c r="BE113" s="171">
        <f t="shared" si="27"/>
        <v>3848</v>
      </c>
      <c r="BF113" s="62"/>
      <c r="BG113" s="171">
        <f t="shared" ref="BG113:CT113" si="28">SUM(BG66:BG70)</f>
        <v>89435</v>
      </c>
      <c r="BH113" s="171">
        <f t="shared" si="28"/>
        <v>693</v>
      </c>
      <c r="BI113" s="171">
        <f t="shared" si="28"/>
        <v>568</v>
      </c>
      <c r="BJ113" s="171">
        <f t="shared" si="28"/>
        <v>841</v>
      </c>
      <c r="BK113" s="171">
        <f t="shared" si="28"/>
        <v>1001</v>
      </c>
      <c r="BL113" s="171">
        <f t="shared" si="28"/>
        <v>1049</v>
      </c>
      <c r="BM113" s="171">
        <f t="shared" si="28"/>
        <v>1103</v>
      </c>
      <c r="BN113" s="171">
        <f t="shared" si="28"/>
        <v>1064</v>
      </c>
      <c r="BO113" s="171">
        <f t="shared" si="28"/>
        <v>1127</v>
      </c>
      <c r="BP113" s="171">
        <f t="shared" si="28"/>
        <v>1047</v>
      </c>
      <c r="BQ113" s="171">
        <f t="shared" si="28"/>
        <v>1064</v>
      </c>
      <c r="BR113" s="171">
        <f t="shared" si="28"/>
        <v>1064</v>
      </c>
      <c r="BS113" s="171">
        <f t="shared" si="28"/>
        <v>1118</v>
      </c>
      <c r="BT113" s="171">
        <f t="shared" si="28"/>
        <v>1199</v>
      </c>
      <c r="BU113" s="171">
        <f t="shared" si="28"/>
        <v>1165</v>
      </c>
      <c r="BV113" s="171">
        <f t="shared" si="28"/>
        <v>1079</v>
      </c>
      <c r="BW113" s="171">
        <f t="shared" si="28"/>
        <v>1117</v>
      </c>
      <c r="BX113" s="171">
        <f t="shared" si="28"/>
        <v>1136</v>
      </c>
      <c r="BY113" s="171">
        <f t="shared" si="28"/>
        <v>1146</v>
      </c>
      <c r="BZ113" s="171">
        <f t="shared" si="28"/>
        <v>1120</v>
      </c>
      <c r="CA113" s="171">
        <f t="shared" si="28"/>
        <v>1072</v>
      </c>
      <c r="CB113" s="171">
        <f t="shared" si="28"/>
        <v>5947</v>
      </c>
      <c r="CC113" s="171">
        <f t="shared" si="28"/>
        <v>6634</v>
      </c>
      <c r="CD113" s="171">
        <f t="shared" si="28"/>
        <v>7182</v>
      </c>
      <c r="CE113" s="171">
        <f t="shared" si="28"/>
        <v>6796</v>
      </c>
      <c r="CF113" s="171">
        <f t="shared" si="28"/>
        <v>6948</v>
      </c>
      <c r="CG113" s="171">
        <f t="shared" si="28"/>
        <v>6809</v>
      </c>
      <c r="CH113" s="171">
        <f t="shared" si="28"/>
        <v>5890</v>
      </c>
      <c r="CI113" s="171">
        <f t="shared" si="28"/>
        <v>5002</v>
      </c>
      <c r="CJ113" s="171">
        <f t="shared" si="28"/>
        <v>4503</v>
      </c>
      <c r="CK113" s="171">
        <f t="shared" si="28"/>
        <v>4173</v>
      </c>
      <c r="CL113" s="171">
        <f t="shared" si="28"/>
        <v>3315</v>
      </c>
      <c r="CM113" s="171">
        <f t="shared" si="28"/>
        <v>2389</v>
      </c>
      <c r="CN113" s="171">
        <f t="shared" si="28"/>
        <v>1480</v>
      </c>
      <c r="CO113" s="171">
        <f t="shared" si="28"/>
        <v>1594</v>
      </c>
      <c r="CP113" s="171">
        <f t="shared" si="28"/>
        <v>61</v>
      </c>
      <c r="CQ113" s="171">
        <f t="shared" si="28"/>
        <v>341</v>
      </c>
      <c r="CR113" s="171">
        <f t="shared" si="28"/>
        <v>352</v>
      </c>
      <c r="CS113" s="171">
        <f t="shared" si="28"/>
        <v>808</v>
      </c>
      <c r="CT113" s="171">
        <f t="shared" si="28"/>
        <v>3075</v>
      </c>
      <c r="CU113" s="62"/>
      <c r="CV113" s="62"/>
      <c r="CW113" s="171">
        <f t="shared" ref="CW113:EI113" si="29">SUM(CW66:CW70)</f>
        <v>79404</v>
      </c>
      <c r="CX113" s="171">
        <f t="shared" si="29"/>
        <v>701</v>
      </c>
      <c r="CY113" s="171">
        <f t="shared" si="29"/>
        <v>542</v>
      </c>
      <c r="CZ113" s="171">
        <f t="shared" si="29"/>
        <v>879</v>
      </c>
      <c r="DA113" s="171">
        <f t="shared" si="29"/>
        <v>971</v>
      </c>
      <c r="DB113" s="171">
        <f t="shared" si="29"/>
        <v>1041</v>
      </c>
      <c r="DC113" s="171">
        <f t="shared" si="29"/>
        <v>1120</v>
      </c>
      <c r="DD113" s="171">
        <f t="shared" si="29"/>
        <v>1115</v>
      </c>
      <c r="DE113" s="171">
        <f t="shared" si="29"/>
        <v>1092</v>
      </c>
      <c r="DF113" s="171">
        <f t="shared" si="29"/>
        <v>1126</v>
      </c>
      <c r="DG113" s="171">
        <f t="shared" si="29"/>
        <v>1149</v>
      </c>
      <c r="DH113" s="171">
        <f t="shared" si="29"/>
        <v>1202</v>
      </c>
      <c r="DI113" s="171">
        <f t="shared" si="29"/>
        <v>1146</v>
      </c>
      <c r="DJ113" s="171">
        <f t="shared" si="29"/>
        <v>1132</v>
      </c>
      <c r="DK113" s="171">
        <f t="shared" si="29"/>
        <v>1193</v>
      </c>
      <c r="DL113" s="171">
        <f t="shared" si="29"/>
        <v>1166</v>
      </c>
      <c r="DM113" s="171">
        <f t="shared" si="29"/>
        <v>1121</v>
      </c>
      <c r="DN113" s="171">
        <f t="shared" si="29"/>
        <v>1155</v>
      </c>
      <c r="DO113" s="171">
        <f t="shared" si="29"/>
        <v>1183</v>
      </c>
      <c r="DP113" s="171">
        <f t="shared" si="29"/>
        <v>1148</v>
      </c>
      <c r="DQ113" s="171">
        <f t="shared" si="29"/>
        <v>1146</v>
      </c>
      <c r="DR113" s="171">
        <f t="shared" si="29"/>
        <v>5945</v>
      </c>
      <c r="DS113" s="171">
        <f t="shared" si="29"/>
        <v>6176</v>
      </c>
      <c r="DT113" s="171">
        <f t="shared" si="29"/>
        <v>6281</v>
      </c>
      <c r="DU113" s="171">
        <f t="shared" si="29"/>
        <v>5991</v>
      </c>
      <c r="DV113" s="171">
        <f t="shared" si="29"/>
        <v>5915</v>
      </c>
      <c r="DW113" s="171">
        <f t="shared" si="29"/>
        <v>5662</v>
      </c>
      <c r="DX113" s="171">
        <f t="shared" si="29"/>
        <v>4873</v>
      </c>
      <c r="DY113" s="171">
        <f t="shared" si="29"/>
        <v>4026</v>
      </c>
      <c r="DZ113" s="171">
        <f t="shared" si="29"/>
        <v>3463</v>
      </c>
      <c r="EA113" s="171">
        <f t="shared" si="29"/>
        <v>3143</v>
      </c>
      <c r="EB113" s="171">
        <f t="shared" si="29"/>
        <v>2598</v>
      </c>
      <c r="EC113" s="171">
        <f t="shared" si="29"/>
        <v>1912</v>
      </c>
      <c r="ED113" s="171">
        <f t="shared" si="29"/>
        <v>1120</v>
      </c>
      <c r="EE113" s="171">
        <f t="shared" si="29"/>
        <v>971</v>
      </c>
      <c r="EF113" s="171">
        <f t="shared" si="29"/>
        <v>49</v>
      </c>
      <c r="EG113" s="171">
        <f t="shared" si="29"/>
        <v>387</v>
      </c>
      <c r="EH113" s="171">
        <f t="shared" si="29"/>
        <v>314</v>
      </c>
      <c r="EI113" s="171">
        <f t="shared" si="29"/>
        <v>818</v>
      </c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4"/>
      <c r="EU113" s="64"/>
      <c r="EV113" s="64"/>
      <c r="EW113" s="64"/>
      <c r="EX113" s="64"/>
      <c r="EY113" s="64"/>
      <c r="EZ113" s="64"/>
    </row>
    <row r="114" spans="1:156" s="46" customFormat="1" hidden="1" x14ac:dyDescent="0.25">
      <c r="A114" s="84"/>
      <c r="B114" s="100"/>
      <c r="C114" s="101"/>
      <c r="D114" s="102"/>
      <c r="E114" s="50" t="s">
        <v>104</v>
      </c>
      <c r="F114" s="103"/>
      <c r="G114" s="104">
        <f>SUM(G72:G76)</f>
        <v>167221</v>
      </c>
      <c r="H114" s="104">
        <f t="shared" ref="H114:W114" si="30">SUM(H72:H76)</f>
        <v>11285</v>
      </c>
      <c r="I114" s="104">
        <f t="shared" si="30"/>
        <v>80114</v>
      </c>
      <c r="J114" s="104">
        <f t="shared" si="30"/>
        <v>87107</v>
      </c>
      <c r="K114" s="171">
        <f>SUM(K71:K75)</f>
        <v>1788</v>
      </c>
      <c r="L114" s="171">
        <f t="shared" ref="L114:V114" si="31">SUM(L71:L75)</f>
        <v>1698</v>
      </c>
      <c r="M114" s="171">
        <f t="shared" si="31"/>
        <v>3771</v>
      </c>
      <c r="N114" s="171">
        <f t="shared" si="31"/>
        <v>1846</v>
      </c>
      <c r="O114" s="171">
        <f t="shared" si="31"/>
        <v>3843</v>
      </c>
      <c r="P114" s="171">
        <f t="shared" si="31"/>
        <v>9123</v>
      </c>
      <c r="Q114" s="171">
        <f t="shared" si="31"/>
        <v>2727</v>
      </c>
      <c r="R114" s="171">
        <f t="shared" si="31"/>
        <v>3708</v>
      </c>
      <c r="S114" s="171">
        <f t="shared" si="31"/>
        <v>1923</v>
      </c>
      <c r="T114" s="171">
        <f t="shared" si="31"/>
        <v>4559</v>
      </c>
      <c r="U114" s="171">
        <f t="shared" si="31"/>
        <v>10006</v>
      </c>
      <c r="V114" s="171">
        <f t="shared" si="31"/>
        <v>2706</v>
      </c>
      <c r="W114" s="104">
        <f t="shared" si="30"/>
        <v>0</v>
      </c>
      <c r="X114" s="171">
        <f t="shared" ref="X114:BE114" si="32">SUM(X71:X75)</f>
        <v>1535</v>
      </c>
      <c r="Y114" s="171">
        <f t="shared" si="32"/>
        <v>1630</v>
      </c>
      <c r="Z114" s="171">
        <f t="shared" si="32"/>
        <v>1473</v>
      </c>
      <c r="AA114" s="171">
        <f t="shared" si="32"/>
        <v>1599</v>
      </c>
      <c r="AB114" s="171">
        <f t="shared" si="32"/>
        <v>1546</v>
      </c>
      <c r="AC114" s="171">
        <f t="shared" si="32"/>
        <v>1677</v>
      </c>
      <c r="AD114" s="171">
        <f t="shared" si="32"/>
        <v>1716</v>
      </c>
      <c r="AE114" s="171">
        <f t="shared" si="32"/>
        <v>1813</v>
      </c>
      <c r="AF114" s="171">
        <f t="shared" si="32"/>
        <v>1767</v>
      </c>
      <c r="AG114" s="171">
        <f t="shared" si="32"/>
        <v>1537</v>
      </c>
      <c r="AH114" s="171">
        <f t="shared" si="32"/>
        <v>1287</v>
      </c>
      <c r="AI114" s="171">
        <f t="shared" si="32"/>
        <v>1003</v>
      </c>
      <c r="AJ114" s="171">
        <f t="shared" si="32"/>
        <v>876</v>
      </c>
      <c r="AK114" s="171">
        <f t="shared" si="32"/>
        <v>583</v>
      </c>
      <c r="AL114" s="171">
        <f t="shared" si="32"/>
        <v>488</v>
      </c>
      <c r="AM114" s="171">
        <f t="shared" si="32"/>
        <v>393</v>
      </c>
      <c r="AN114" s="171">
        <f t="shared" si="32"/>
        <v>387</v>
      </c>
      <c r="AO114" s="171">
        <f t="shared" si="32"/>
        <v>1419</v>
      </c>
      <c r="AP114" s="171">
        <f t="shared" si="32"/>
        <v>1679</v>
      </c>
      <c r="AQ114" s="171">
        <f t="shared" si="32"/>
        <v>1486</v>
      </c>
      <c r="AR114" s="171">
        <f t="shared" si="32"/>
        <v>1684</v>
      </c>
      <c r="AS114" s="171">
        <f t="shared" si="32"/>
        <v>1799</v>
      </c>
      <c r="AT114" s="171">
        <f t="shared" si="32"/>
        <v>2123</v>
      </c>
      <c r="AU114" s="171">
        <f t="shared" si="32"/>
        <v>1995</v>
      </c>
      <c r="AV114" s="171">
        <f t="shared" si="32"/>
        <v>1904</v>
      </c>
      <c r="AW114" s="171">
        <f t="shared" si="32"/>
        <v>1888</v>
      </c>
      <c r="AX114" s="171">
        <f t="shared" si="32"/>
        <v>1712</v>
      </c>
      <c r="AY114" s="171">
        <f t="shared" si="32"/>
        <v>1398</v>
      </c>
      <c r="AZ114" s="171">
        <f t="shared" si="32"/>
        <v>1109</v>
      </c>
      <c r="BA114" s="171">
        <f t="shared" si="32"/>
        <v>797</v>
      </c>
      <c r="BB114" s="171">
        <f t="shared" si="32"/>
        <v>635</v>
      </c>
      <c r="BC114" s="171">
        <f t="shared" si="32"/>
        <v>544</v>
      </c>
      <c r="BD114" s="171">
        <f t="shared" si="32"/>
        <v>342</v>
      </c>
      <c r="BE114" s="171">
        <f t="shared" si="32"/>
        <v>388</v>
      </c>
      <c r="BF114" s="62"/>
      <c r="BG114" s="171">
        <f t="shared" ref="BG114:CT114" si="33">SUM(BG71:BG75)</f>
        <v>20510</v>
      </c>
      <c r="BH114" s="171">
        <f t="shared" si="33"/>
        <v>254</v>
      </c>
      <c r="BI114" s="171">
        <f t="shared" si="33"/>
        <v>253</v>
      </c>
      <c r="BJ114" s="171">
        <f t="shared" si="33"/>
        <v>232</v>
      </c>
      <c r="BK114" s="171">
        <f t="shared" si="33"/>
        <v>251</v>
      </c>
      <c r="BL114" s="171">
        <f t="shared" si="33"/>
        <v>272</v>
      </c>
      <c r="BM114" s="171">
        <f t="shared" si="33"/>
        <v>267</v>
      </c>
      <c r="BN114" s="171">
        <f t="shared" si="33"/>
        <v>405</v>
      </c>
      <c r="BO114" s="171">
        <f t="shared" si="33"/>
        <v>396</v>
      </c>
      <c r="BP114" s="171">
        <f t="shared" si="33"/>
        <v>368</v>
      </c>
      <c r="BQ114" s="171">
        <f t="shared" si="33"/>
        <v>410</v>
      </c>
      <c r="BR114" s="171">
        <f t="shared" si="33"/>
        <v>345</v>
      </c>
      <c r="BS114" s="171">
        <f t="shared" si="33"/>
        <v>375</v>
      </c>
      <c r="BT114" s="171">
        <f t="shared" si="33"/>
        <v>357</v>
      </c>
      <c r="BU114" s="171">
        <f t="shared" si="33"/>
        <v>352</v>
      </c>
      <c r="BV114" s="171">
        <f t="shared" si="33"/>
        <v>324</v>
      </c>
      <c r="BW114" s="171">
        <f t="shared" si="33"/>
        <v>327</v>
      </c>
      <c r="BX114" s="171">
        <f t="shared" si="33"/>
        <v>354</v>
      </c>
      <c r="BY114" s="171">
        <f t="shared" si="33"/>
        <v>329</v>
      </c>
      <c r="BZ114" s="171">
        <f t="shared" si="33"/>
        <v>316</v>
      </c>
      <c r="CA114" s="171">
        <f t="shared" si="33"/>
        <v>298</v>
      </c>
      <c r="CB114" s="171">
        <f t="shared" si="33"/>
        <v>1737</v>
      </c>
      <c r="CC114" s="171">
        <f t="shared" si="33"/>
        <v>1911</v>
      </c>
      <c r="CD114" s="171">
        <f t="shared" si="33"/>
        <v>1830</v>
      </c>
      <c r="CE114" s="171">
        <f t="shared" si="33"/>
        <v>1806</v>
      </c>
      <c r="CF114" s="171">
        <f t="shared" si="33"/>
        <v>1616</v>
      </c>
      <c r="CG114" s="171">
        <f t="shared" si="33"/>
        <v>1406</v>
      </c>
      <c r="CH114" s="171">
        <f t="shared" si="33"/>
        <v>1051</v>
      </c>
      <c r="CI114" s="171">
        <f t="shared" si="33"/>
        <v>807</v>
      </c>
      <c r="CJ114" s="171">
        <f t="shared" si="33"/>
        <v>570</v>
      </c>
      <c r="CK114" s="171">
        <f t="shared" si="33"/>
        <v>463</v>
      </c>
      <c r="CL114" s="171">
        <f t="shared" si="33"/>
        <v>347</v>
      </c>
      <c r="CM114" s="171">
        <f t="shared" si="33"/>
        <v>224</v>
      </c>
      <c r="CN114" s="171">
        <f t="shared" si="33"/>
        <v>141</v>
      </c>
      <c r="CO114" s="171">
        <f t="shared" si="33"/>
        <v>116</v>
      </c>
      <c r="CP114" s="171">
        <f t="shared" si="33"/>
        <v>12</v>
      </c>
      <c r="CQ114" s="171">
        <f t="shared" si="33"/>
        <v>130</v>
      </c>
      <c r="CR114" s="171">
        <f t="shared" si="33"/>
        <v>124</v>
      </c>
      <c r="CS114" s="171">
        <f t="shared" si="33"/>
        <v>324</v>
      </c>
      <c r="CT114" s="171">
        <f t="shared" si="33"/>
        <v>1082</v>
      </c>
      <c r="CU114" s="62"/>
      <c r="CV114" s="62"/>
      <c r="CW114" s="171">
        <f t="shared" ref="CW114:EI114" si="34">SUM(CW71:CW75)</f>
        <v>20173</v>
      </c>
      <c r="CX114" s="171">
        <f t="shared" si="34"/>
        <v>253</v>
      </c>
      <c r="CY114" s="171">
        <f t="shared" si="34"/>
        <v>267</v>
      </c>
      <c r="CZ114" s="171">
        <f t="shared" si="34"/>
        <v>227</v>
      </c>
      <c r="DA114" s="171">
        <f t="shared" si="34"/>
        <v>234</v>
      </c>
      <c r="DB114" s="171">
        <f t="shared" si="34"/>
        <v>282</v>
      </c>
      <c r="DC114" s="171">
        <f t="shared" si="34"/>
        <v>295</v>
      </c>
      <c r="DD114" s="171">
        <f t="shared" si="34"/>
        <v>378</v>
      </c>
      <c r="DE114" s="171">
        <f t="shared" si="34"/>
        <v>375</v>
      </c>
      <c r="DF114" s="171">
        <f t="shared" si="34"/>
        <v>401</v>
      </c>
      <c r="DG114" s="171">
        <f t="shared" si="34"/>
        <v>378</v>
      </c>
      <c r="DH114" s="171">
        <f t="shared" si="34"/>
        <v>362</v>
      </c>
      <c r="DI114" s="171">
        <f t="shared" si="34"/>
        <v>322</v>
      </c>
      <c r="DJ114" s="171">
        <f t="shared" si="34"/>
        <v>385</v>
      </c>
      <c r="DK114" s="171">
        <f t="shared" si="34"/>
        <v>379</v>
      </c>
      <c r="DL114" s="171">
        <f t="shared" si="34"/>
        <v>361</v>
      </c>
      <c r="DM114" s="171">
        <f t="shared" si="34"/>
        <v>320</v>
      </c>
      <c r="DN114" s="171">
        <f t="shared" si="34"/>
        <v>329</v>
      </c>
      <c r="DO114" s="171">
        <f t="shared" si="34"/>
        <v>344</v>
      </c>
      <c r="DP114" s="171">
        <f t="shared" si="34"/>
        <v>303</v>
      </c>
      <c r="DQ114" s="171">
        <f t="shared" si="34"/>
        <v>325</v>
      </c>
      <c r="DR114" s="171">
        <f t="shared" si="34"/>
        <v>1661</v>
      </c>
      <c r="DS114" s="171">
        <f t="shared" si="34"/>
        <v>1906</v>
      </c>
      <c r="DT114" s="171">
        <f t="shared" si="34"/>
        <v>1770</v>
      </c>
      <c r="DU114" s="171">
        <f t="shared" si="34"/>
        <v>1738</v>
      </c>
      <c r="DV114" s="171">
        <f t="shared" si="34"/>
        <v>1587</v>
      </c>
      <c r="DW114" s="171">
        <f t="shared" si="34"/>
        <v>1314</v>
      </c>
      <c r="DX114" s="171">
        <f t="shared" si="34"/>
        <v>1067</v>
      </c>
      <c r="DY114" s="171">
        <f t="shared" si="34"/>
        <v>746</v>
      </c>
      <c r="DZ114" s="171">
        <f t="shared" si="34"/>
        <v>618</v>
      </c>
      <c r="EA114" s="171">
        <f t="shared" si="34"/>
        <v>440</v>
      </c>
      <c r="EB114" s="171">
        <f t="shared" si="34"/>
        <v>322</v>
      </c>
      <c r="EC114" s="171">
        <f t="shared" si="34"/>
        <v>241</v>
      </c>
      <c r="ED114" s="171">
        <f t="shared" si="34"/>
        <v>127</v>
      </c>
      <c r="EE114" s="171">
        <f t="shared" si="34"/>
        <v>116</v>
      </c>
      <c r="EF114" s="171">
        <f t="shared" si="34"/>
        <v>21</v>
      </c>
      <c r="EG114" s="171">
        <f t="shared" si="34"/>
        <v>127</v>
      </c>
      <c r="EH114" s="171">
        <f t="shared" si="34"/>
        <v>126</v>
      </c>
      <c r="EI114" s="171">
        <f t="shared" si="34"/>
        <v>322</v>
      </c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4"/>
      <c r="EU114" s="64"/>
      <c r="EV114" s="64"/>
      <c r="EW114" s="64"/>
      <c r="EX114" s="64"/>
      <c r="EY114" s="64"/>
      <c r="EZ114" s="64"/>
    </row>
    <row r="115" spans="1:156" s="46" customFormat="1" hidden="1" x14ac:dyDescent="0.25">
      <c r="A115" s="84"/>
      <c r="B115" s="100"/>
      <c r="C115" s="101"/>
      <c r="D115" s="102"/>
      <c r="E115" s="50" t="s">
        <v>111</v>
      </c>
      <c r="F115" s="103"/>
      <c r="G115" s="104">
        <f>SUM(G90:G97)</f>
        <v>56470</v>
      </c>
      <c r="H115" s="104">
        <f t="shared" ref="H115:W115" si="35">SUM(H90:H97)</f>
        <v>3571</v>
      </c>
      <c r="I115" s="104">
        <f t="shared" si="35"/>
        <v>27008</v>
      </c>
      <c r="J115" s="104">
        <f t="shared" si="35"/>
        <v>29462</v>
      </c>
      <c r="K115" s="171">
        <f>SUM(K77:K84)</f>
        <v>1669</v>
      </c>
      <c r="L115" s="171">
        <f t="shared" ref="L115:V115" si="36">SUM(L77:L84)</f>
        <v>1529</v>
      </c>
      <c r="M115" s="171">
        <f t="shared" si="36"/>
        <v>3100</v>
      </c>
      <c r="N115" s="171">
        <f t="shared" si="36"/>
        <v>1548</v>
      </c>
      <c r="O115" s="171">
        <f t="shared" si="36"/>
        <v>3276</v>
      </c>
      <c r="P115" s="171">
        <f t="shared" si="36"/>
        <v>9685</v>
      </c>
      <c r="Q115" s="171">
        <f t="shared" si="36"/>
        <v>4146</v>
      </c>
      <c r="R115" s="171">
        <f t="shared" si="36"/>
        <v>3003</v>
      </c>
      <c r="S115" s="171">
        <f t="shared" si="36"/>
        <v>1642</v>
      </c>
      <c r="T115" s="171">
        <f t="shared" si="36"/>
        <v>3940</v>
      </c>
      <c r="U115" s="171">
        <f t="shared" si="36"/>
        <v>10178</v>
      </c>
      <c r="V115" s="171">
        <f t="shared" si="36"/>
        <v>4877</v>
      </c>
      <c r="W115" s="104">
        <f t="shared" si="35"/>
        <v>0</v>
      </c>
      <c r="X115" s="171">
        <f t="shared" ref="X115:BE115" si="37">SUM(X77:X84)</f>
        <v>1334</v>
      </c>
      <c r="Y115" s="171">
        <f t="shared" si="37"/>
        <v>1296</v>
      </c>
      <c r="Z115" s="171">
        <f t="shared" si="37"/>
        <v>1127</v>
      </c>
      <c r="AA115" s="171">
        <f t="shared" si="37"/>
        <v>1433</v>
      </c>
      <c r="AB115" s="171">
        <f t="shared" si="37"/>
        <v>1316</v>
      </c>
      <c r="AC115" s="171">
        <f t="shared" si="37"/>
        <v>1418</v>
      </c>
      <c r="AD115" s="171">
        <f t="shared" si="37"/>
        <v>1494</v>
      </c>
      <c r="AE115" s="171">
        <f t="shared" si="37"/>
        <v>1622</v>
      </c>
      <c r="AF115" s="171">
        <f t="shared" si="37"/>
        <v>1751</v>
      </c>
      <c r="AG115" s="171">
        <f t="shared" si="37"/>
        <v>1874</v>
      </c>
      <c r="AH115" s="171">
        <f t="shared" si="37"/>
        <v>1523</v>
      </c>
      <c r="AI115" s="171">
        <f t="shared" si="37"/>
        <v>1421</v>
      </c>
      <c r="AJ115" s="171">
        <f t="shared" si="37"/>
        <v>1185</v>
      </c>
      <c r="AK115" s="171">
        <f t="shared" si="37"/>
        <v>885</v>
      </c>
      <c r="AL115" s="171">
        <f t="shared" si="37"/>
        <v>801</v>
      </c>
      <c r="AM115" s="171">
        <f t="shared" si="37"/>
        <v>596</v>
      </c>
      <c r="AN115" s="171">
        <f t="shared" si="37"/>
        <v>679</v>
      </c>
      <c r="AO115" s="171">
        <f t="shared" si="37"/>
        <v>1249</v>
      </c>
      <c r="AP115" s="171">
        <f t="shared" si="37"/>
        <v>1226</v>
      </c>
      <c r="AQ115" s="171">
        <f t="shared" si="37"/>
        <v>1267</v>
      </c>
      <c r="AR115" s="171">
        <f t="shared" si="37"/>
        <v>1497</v>
      </c>
      <c r="AS115" s="171">
        <f t="shared" si="37"/>
        <v>1521</v>
      </c>
      <c r="AT115" s="171">
        <f t="shared" si="37"/>
        <v>1825</v>
      </c>
      <c r="AU115" s="171">
        <f t="shared" si="37"/>
        <v>1671</v>
      </c>
      <c r="AV115" s="171">
        <f t="shared" si="37"/>
        <v>1626</v>
      </c>
      <c r="AW115" s="171">
        <f t="shared" si="37"/>
        <v>1857</v>
      </c>
      <c r="AX115" s="171">
        <f t="shared" si="37"/>
        <v>1822</v>
      </c>
      <c r="AY115" s="171">
        <f t="shared" si="37"/>
        <v>1733</v>
      </c>
      <c r="AZ115" s="171">
        <f t="shared" si="37"/>
        <v>1469</v>
      </c>
      <c r="BA115" s="171">
        <f t="shared" si="37"/>
        <v>1303</v>
      </c>
      <c r="BB115" s="171">
        <f t="shared" si="37"/>
        <v>1088</v>
      </c>
      <c r="BC115" s="171">
        <f t="shared" si="37"/>
        <v>933</v>
      </c>
      <c r="BD115" s="171">
        <f t="shared" si="37"/>
        <v>652</v>
      </c>
      <c r="BE115" s="171">
        <f t="shared" si="37"/>
        <v>901</v>
      </c>
      <c r="BF115" s="62"/>
      <c r="BG115" s="171">
        <f t="shared" ref="BG115:CT115" si="38">SUM(BG77:BG84)</f>
        <v>95385</v>
      </c>
      <c r="BH115" s="171">
        <f t="shared" si="38"/>
        <v>1012</v>
      </c>
      <c r="BI115" s="171">
        <f t="shared" si="38"/>
        <v>971</v>
      </c>
      <c r="BJ115" s="171">
        <f t="shared" si="38"/>
        <v>966</v>
      </c>
      <c r="BK115" s="171">
        <f t="shared" si="38"/>
        <v>995</v>
      </c>
      <c r="BL115" s="171">
        <f t="shared" si="38"/>
        <v>1092</v>
      </c>
      <c r="BM115" s="171">
        <f t="shared" si="38"/>
        <v>1216</v>
      </c>
      <c r="BN115" s="171">
        <f t="shared" si="38"/>
        <v>1580</v>
      </c>
      <c r="BO115" s="171">
        <f t="shared" si="38"/>
        <v>1623</v>
      </c>
      <c r="BP115" s="171">
        <f t="shared" si="38"/>
        <v>1640</v>
      </c>
      <c r="BQ115" s="171">
        <f t="shared" si="38"/>
        <v>1576</v>
      </c>
      <c r="BR115" s="171">
        <f t="shared" si="38"/>
        <v>1584</v>
      </c>
      <c r="BS115" s="171">
        <f t="shared" si="38"/>
        <v>1577</v>
      </c>
      <c r="BT115" s="171">
        <f t="shared" si="38"/>
        <v>1493</v>
      </c>
      <c r="BU115" s="171">
        <f t="shared" si="38"/>
        <v>1644</v>
      </c>
      <c r="BV115" s="171">
        <f t="shared" si="38"/>
        <v>1457</v>
      </c>
      <c r="BW115" s="171">
        <f t="shared" si="38"/>
        <v>1489</v>
      </c>
      <c r="BX115" s="171">
        <f t="shared" si="38"/>
        <v>1549</v>
      </c>
      <c r="BY115" s="171">
        <f t="shared" si="38"/>
        <v>1534</v>
      </c>
      <c r="BZ115" s="171">
        <f t="shared" si="38"/>
        <v>1542</v>
      </c>
      <c r="CA115" s="171">
        <f t="shared" si="38"/>
        <v>1513</v>
      </c>
      <c r="CB115" s="171">
        <f t="shared" si="38"/>
        <v>7519</v>
      </c>
      <c r="CC115" s="171">
        <f t="shared" si="38"/>
        <v>8681</v>
      </c>
      <c r="CD115" s="171">
        <f t="shared" si="38"/>
        <v>7987</v>
      </c>
      <c r="CE115" s="171">
        <f t="shared" si="38"/>
        <v>7476</v>
      </c>
      <c r="CF115" s="171">
        <f t="shared" si="38"/>
        <v>6995</v>
      </c>
      <c r="CG115" s="171">
        <f t="shared" si="38"/>
        <v>6510</v>
      </c>
      <c r="CH115" s="171">
        <f t="shared" si="38"/>
        <v>5473</v>
      </c>
      <c r="CI115" s="171">
        <f t="shared" si="38"/>
        <v>4470</v>
      </c>
      <c r="CJ115" s="171">
        <f t="shared" si="38"/>
        <v>3636</v>
      </c>
      <c r="CK115" s="171">
        <f t="shared" si="38"/>
        <v>2963</v>
      </c>
      <c r="CL115" s="171">
        <f t="shared" si="38"/>
        <v>2181</v>
      </c>
      <c r="CM115" s="171">
        <f t="shared" si="38"/>
        <v>1478</v>
      </c>
      <c r="CN115" s="171">
        <f t="shared" si="38"/>
        <v>974</v>
      </c>
      <c r="CO115" s="171">
        <f t="shared" si="38"/>
        <v>989</v>
      </c>
      <c r="CP115" s="171">
        <f t="shared" si="38"/>
        <v>47</v>
      </c>
      <c r="CQ115" s="171">
        <f t="shared" si="38"/>
        <v>439</v>
      </c>
      <c r="CR115" s="171">
        <f t="shared" si="38"/>
        <v>577</v>
      </c>
      <c r="CS115" s="171">
        <f t="shared" si="38"/>
        <v>1129</v>
      </c>
      <c r="CT115" s="171">
        <f t="shared" si="38"/>
        <v>2964</v>
      </c>
      <c r="CU115" s="62"/>
      <c r="CV115" s="62"/>
      <c r="CW115" s="171">
        <f t="shared" ref="CW115:EI115" si="39">SUM(CW77:CW84)</f>
        <v>95424</v>
      </c>
      <c r="CX115" s="171">
        <f t="shared" si="39"/>
        <v>1058</v>
      </c>
      <c r="CY115" s="171">
        <f t="shared" si="39"/>
        <v>1003</v>
      </c>
      <c r="CZ115" s="171">
        <f t="shared" si="39"/>
        <v>1010</v>
      </c>
      <c r="DA115" s="171">
        <f t="shared" si="39"/>
        <v>1071</v>
      </c>
      <c r="DB115" s="171">
        <f t="shared" si="39"/>
        <v>1165</v>
      </c>
      <c r="DC115" s="171">
        <f t="shared" si="39"/>
        <v>1192</v>
      </c>
      <c r="DD115" s="171">
        <f t="shared" si="39"/>
        <v>1640</v>
      </c>
      <c r="DE115" s="171">
        <f t="shared" si="39"/>
        <v>1589</v>
      </c>
      <c r="DF115" s="171">
        <f t="shared" si="39"/>
        <v>1620</v>
      </c>
      <c r="DG115" s="171">
        <f t="shared" si="39"/>
        <v>1648</v>
      </c>
      <c r="DH115" s="171">
        <f t="shared" si="39"/>
        <v>1574</v>
      </c>
      <c r="DI115" s="171">
        <f t="shared" si="39"/>
        <v>1574</v>
      </c>
      <c r="DJ115" s="171">
        <f t="shared" si="39"/>
        <v>1581</v>
      </c>
      <c r="DK115" s="171">
        <f t="shared" si="39"/>
        <v>1586</v>
      </c>
      <c r="DL115" s="171">
        <f t="shared" si="39"/>
        <v>1466</v>
      </c>
      <c r="DM115" s="171">
        <f t="shared" si="39"/>
        <v>1557</v>
      </c>
      <c r="DN115" s="171">
        <f t="shared" si="39"/>
        <v>1572</v>
      </c>
      <c r="DO115" s="171">
        <f t="shared" si="39"/>
        <v>1545</v>
      </c>
      <c r="DP115" s="171">
        <f t="shared" si="39"/>
        <v>1556</v>
      </c>
      <c r="DQ115" s="171">
        <f t="shared" si="39"/>
        <v>1510</v>
      </c>
      <c r="DR115" s="171">
        <f t="shared" si="39"/>
        <v>7753</v>
      </c>
      <c r="DS115" s="171">
        <f t="shared" si="39"/>
        <v>9087</v>
      </c>
      <c r="DT115" s="171">
        <f t="shared" si="39"/>
        <v>8424</v>
      </c>
      <c r="DU115" s="171">
        <f t="shared" si="39"/>
        <v>7725</v>
      </c>
      <c r="DV115" s="171">
        <f t="shared" si="39"/>
        <v>7068</v>
      </c>
      <c r="DW115" s="171">
        <f t="shared" si="39"/>
        <v>6426</v>
      </c>
      <c r="DX115" s="171">
        <f t="shared" si="39"/>
        <v>5222</v>
      </c>
      <c r="DY115" s="171">
        <f t="shared" si="39"/>
        <v>4447</v>
      </c>
      <c r="DZ115" s="171">
        <f t="shared" si="39"/>
        <v>3435</v>
      </c>
      <c r="EA115" s="171">
        <f t="shared" si="39"/>
        <v>2653</v>
      </c>
      <c r="EB115" s="171">
        <f t="shared" si="39"/>
        <v>1890</v>
      </c>
      <c r="EC115" s="171">
        <f t="shared" si="39"/>
        <v>1285</v>
      </c>
      <c r="ED115" s="171">
        <f t="shared" si="39"/>
        <v>777</v>
      </c>
      <c r="EE115" s="171">
        <f t="shared" si="39"/>
        <v>715</v>
      </c>
      <c r="EF115" s="171">
        <f t="shared" si="39"/>
        <v>52</v>
      </c>
      <c r="EG115" s="171">
        <f t="shared" si="39"/>
        <v>487</v>
      </c>
      <c r="EH115" s="171">
        <f t="shared" si="39"/>
        <v>566</v>
      </c>
      <c r="EI115" s="171">
        <f t="shared" si="39"/>
        <v>1182</v>
      </c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4"/>
      <c r="EU115" s="64"/>
      <c r="EV115" s="64"/>
      <c r="EW115" s="64"/>
      <c r="EX115" s="64"/>
      <c r="EY115" s="64"/>
      <c r="EZ115" s="64"/>
    </row>
    <row r="116" spans="1:156" s="46" customFormat="1" ht="15.75" hidden="1" thickBot="1" x14ac:dyDescent="0.3">
      <c r="A116" s="88"/>
      <c r="B116" s="94"/>
      <c r="C116" s="95"/>
      <c r="D116" s="96"/>
      <c r="E116" s="55" t="s">
        <v>39</v>
      </c>
      <c r="F116" s="97" t="s">
        <v>49</v>
      </c>
      <c r="G116" s="104">
        <f>SUM(G100:G107,G98,G78:G89)</f>
        <v>290145</v>
      </c>
      <c r="H116" s="104">
        <f t="shared" ref="H116:W116" si="40">SUM(H100:H107,H98,H78:H89)</f>
        <v>18623</v>
      </c>
      <c r="I116" s="104">
        <f t="shared" si="40"/>
        <v>138914</v>
      </c>
      <c r="J116" s="104">
        <f t="shared" si="40"/>
        <v>151231</v>
      </c>
      <c r="K116" s="171">
        <f>SUM(K100:K107,K98,K86:K97)</f>
        <v>10045</v>
      </c>
      <c r="L116" s="171">
        <f t="shared" ref="L116:V116" si="41">SUM(L100:L107,L98,L86:L97)</f>
        <v>9582</v>
      </c>
      <c r="M116" s="171">
        <f t="shared" si="41"/>
        <v>23127</v>
      </c>
      <c r="N116" s="171">
        <f t="shared" si="41"/>
        <v>12744</v>
      </c>
      <c r="O116" s="171">
        <f t="shared" si="41"/>
        <v>27990</v>
      </c>
      <c r="P116" s="171">
        <f t="shared" si="41"/>
        <v>63331</v>
      </c>
      <c r="Q116" s="171">
        <f t="shared" si="41"/>
        <v>21185</v>
      </c>
      <c r="R116" s="171">
        <f t="shared" si="41"/>
        <v>22823</v>
      </c>
      <c r="S116" s="171">
        <f t="shared" si="41"/>
        <v>13478</v>
      </c>
      <c r="T116" s="171">
        <f t="shared" si="41"/>
        <v>32120</v>
      </c>
      <c r="U116" s="171">
        <f t="shared" si="41"/>
        <v>68891</v>
      </c>
      <c r="V116" s="171">
        <f t="shared" si="41"/>
        <v>24480</v>
      </c>
      <c r="W116" s="104">
        <f t="shared" si="40"/>
        <v>0</v>
      </c>
      <c r="X116" s="171">
        <f t="shared" ref="X116:BE116" si="42">SUM(X100:X107,X98,X86:X97)</f>
        <v>8434</v>
      </c>
      <c r="Y116" s="171">
        <f t="shared" si="42"/>
        <v>10743</v>
      </c>
      <c r="Z116" s="171">
        <f t="shared" si="42"/>
        <v>9749</v>
      </c>
      <c r="AA116" s="171">
        <f t="shared" si="42"/>
        <v>11587</v>
      </c>
      <c r="AB116" s="171">
        <f t="shared" si="42"/>
        <v>11039</v>
      </c>
      <c r="AC116" s="171">
        <f t="shared" si="42"/>
        <v>12309</v>
      </c>
      <c r="AD116" s="171">
        <f t="shared" si="42"/>
        <v>12475</v>
      </c>
      <c r="AE116" s="171">
        <f t="shared" si="42"/>
        <v>11975</v>
      </c>
      <c r="AF116" s="171">
        <f t="shared" si="42"/>
        <v>11331</v>
      </c>
      <c r="AG116" s="171">
        <f t="shared" si="42"/>
        <v>10361</v>
      </c>
      <c r="AH116" s="171">
        <f t="shared" si="42"/>
        <v>8800</v>
      </c>
      <c r="AI116" s="171">
        <f t="shared" si="42"/>
        <v>8389</v>
      </c>
      <c r="AJ116" s="171">
        <f t="shared" si="42"/>
        <v>6782</v>
      </c>
      <c r="AK116" s="171">
        <f t="shared" si="42"/>
        <v>4836</v>
      </c>
      <c r="AL116" s="171">
        <f t="shared" si="42"/>
        <v>3768</v>
      </c>
      <c r="AM116" s="171">
        <f t="shared" si="42"/>
        <v>2714</v>
      </c>
      <c r="AN116" s="171">
        <f t="shared" si="42"/>
        <v>3085</v>
      </c>
      <c r="AO116" s="171">
        <f t="shared" si="42"/>
        <v>8051</v>
      </c>
      <c r="AP116" s="171">
        <f t="shared" si="42"/>
        <v>10623</v>
      </c>
      <c r="AQ116" s="171">
        <f t="shared" si="42"/>
        <v>10242</v>
      </c>
      <c r="AR116" s="171">
        <f t="shared" si="42"/>
        <v>12344</v>
      </c>
      <c r="AS116" s="171">
        <f t="shared" si="42"/>
        <v>12076</v>
      </c>
      <c r="AT116" s="171">
        <f t="shared" si="42"/>
        <v>15085</v>
      </c>
      <c r="AU116" s="171">
        <f t="shared" si="42"/>
        <v>13567</v>
      </c>
      <c r="AV116" s="171">
        <f t="shared" si="42"/>
        <v>12038</v>
      </c>
      <c r="AW116" s="171">
        <f t="shared" si="42"/>
        <v>12087</v>
      </c>
      <c r="AX116" s="171">
        <f t="shared" si="42"/>
        <v>11685</v>
      </c>
      <c r="AY116" s="171">
        <f t="shared" si="42"/>
        <v>10593</v>
      </c>
      <c r="AZ116" s="171">
        <f t="shared" si="42"/>
        <v>8921</v>
      </c>
      <c r="BA116" s="171">
        <f t="shared" si="42"/>
        <v>7207</v>
      </c>
      <c r="BB116" s="171">
        <f t="shared" si="42"/>
        <v>5664</v>
      </c>
      <c r="BC116" s="171">
        <f t="shared" si="42"/>
        <v>4701</v>
      </c>
      <c r="BD116" s="171">
        <f t="shared" si="42"/>
        <v>3026</v>
      </c>
      <c r="BE116" s="171">
        <f t="shared" si="42"/>
        <v>3882</v>
      </c>
      <c r="BF116" s="83"/>
      <c r="BG116" s="171">
        <f t="shared" ref="BG116:CT116" si="43">SUM(BG100:BG107,BG98,BG86:BG97)</f>
        <v>144410</v>
      </c>
      <c r="BH116" s="171">
        <f t="shared" si="43"/>
        <v>1529</v>
      </c>
      <c r="BI116" s="171">
        <f t="shared" si="43"/>
        <v>1436</v>
      </c>
      <c r="BJ116" s="171">
        <f t="shared" si="43"/>
        <v>1432</v>
      </c>
      <c r="BK116" s="171">
        <f t="shared" si="43"/>
        <v>1472</v>
      </c>
      <c r="BL116" s="171">
        <f t="shared" si="43"/>
        <v>1632</v>
      </c>
      <c r="BM116" s="171">
        <f t="shared" si="43"/>
        <v>1790</v>
      </c>
      <c r="BN116" s="171">
        <f t="shared" si="43"/>
        <v>2453</v>
      </c>
      <c r="BO116" s="171">
        <f t="shared" si="43"/>
        <v>2508</v>
      </c>
      <c r="BP116" s="171">
        <f t="shared" si="43"/>
        <v>2537</v>
      </c>
      <c r="BQ116" s="171">
        <f t="shared" si="43"/>
        <v>2434</v>
      </c>
      <c r="BR116" s="171">
        <f t="shared" si="43"/>
        <v>2414</v>
      </c>
      <c r="BS116" s="171">
        <f t="shared" si="43"/>
        <v>2416</v>
      </c>
      <c r="BT116" s="171">
        <f t="shared" si="43"/>
        <v>2297</v>
      </c>
      <c r="BU116" s="171">
        <f t="shared" si="43"/>
        <v>2522</v>
      </c>
      <c r="BV116" s="171">
        <f t="shared" si="43"/>
        <v>2225</v>
      </c>
      <c r="BW116" s="171">
        <f t="shared" si="43"/>
        <v>2280</v>
      </c>
      <c r="BX116" s="171">
        <f t="shared" si="43"/>
        <v>2385</v>
      </c>
      <c r="BY116" s="171">
        <f t="shared" si="43"/>
        <v>2341</v>
      </c>
      <c r="BZ116" s="171">
        <f t="shared" si="43"/>
        <v>2375</v>
      </c>
      <c r="CA116" s="171">
        <f t="shared" si="43"/>
        <v>2314</v>
      </c>
      <c r="CB116" s="171">
        <f t="shared" si="43"/>
        <v>11512</v>
      </c>
      <c r="CC116" s="171">
        <f t="shared" si="43"/>
        <v>13320</v>
      </c>
      <c r="CD116" s="171">
        <f t="shared" si="43"/>
        <v>12239</v>
      </c>
      <c r="CE116" s="171">
        <f t="shared" si="43"/>
        <v>11377</v>
      </c>
      <c r="CF116" s="171">
        <f t="shared" si="43"/>
        <v>10531</v>
      </c>
      <c r="CG116" s="171">
        <f t="shared" si="43"/>
        <v>9792</v>
      </c>
      <c r="CH116" s="171">
        <f t="shared" si="43"/>
        <v>8200</v>
      </c>
      <c r="CI116" s="171">
        <f t="shared" si="43"/>
        <v>6687</v>
      </c>
      <c r="CJ116" s="171">
        <f t="shared" si="43"/>
        <v>5391</v>
      </c>
      <c r="CK116" s="171">
        <f t="shared" si="43"/>
        <v>4373</v>
      </c>
      <c r="CL116" s="171">
        <f t="shared" si="43"/>
        <v>3206</v>
      </c>
      <c r="CM116" s="171">
        <f t="shared" si="43"/>
        <v>2154</v>
      </c>
      <c r="CN116" s="171">
        <f t="shared" si="43"/>
        <v>1418</v>
      </c>
      <c r="CO116" s="171">
        <f t="shared" si="43"/>
        <v>1418</v>
      </c>
      <c r="CP116" s="171">
        <f t="shared" si="43"/>
        <v>71</v>
      </c>
      <c r="CQ116" s="171">
        <f t="shared" si="43"/>
        <v>661</v>
      </c>
      <c r="CR116" s="171">
        <f t="shared" si="43"/>
        <v>866</v>
      </c>
      <c r="CS116" s="171">
        <f t="shared" si="43"/>
        <v>1696</v>
      </c>
      <c r="CT116" s="171">
        <f t="shared" si="43"/>
        <v>4353</v>
      </c>
      <c r="CU116" s="83"/>
      <c r="CV116" s="83"/>
      <c r="CW116" s="171">
        <f t="shared" ref="CW116:EI116" si="44">SUM(CW100:CW107,CW98,CW86:CW97)</f>
        <v>144401</v>
      </c>
      <c r="CX116" s="171">
        <f t="shared" si="44"/>
        <v>1591</v>
      </c>
      <c r="CY116" s="171">
        <f t="shared" si="44"/>
        <v>1509</v>
      </c>
      <c r="CZ116" s="171">
        <f t="shared" si="44"/>
        <v>1505</v>
      </c>
      <c r="DA116" s="171">
        <f t="shared" si="44"/>
        <v>1567</v>
      </c>
      <c r="DB116" s="171">
        <f t="shared" si="44"/>
        <v>1753</v>
      </c>
      <c r="DC116" s="171">
        <f t="shared" si="44"/>
        <v>1762</v>
      </c>
      <c r="DD116" s="171">
        <f t="shared" si="44"/>
        <v>2557</v>
      </c>
      <c r="DE116" s="171">
        <f t="shared" si="44"/>
        <v>2449</v>
      </c>
      <c r="DF116" s="171">
        <f t="shared" si="44"/>
        <v>2514</v>
      </c>
      <c r="DG116" s="171">
        <f t="shared" si="44"/>
        <v>2520</v>
      </c>
      <c r="DH116" s="171">
        <f t="shared" si="44"/>
        <v>2426</v>
      </c>
      <c r="DI116" s="171">
        <f t="shared" si="44"/>
        <v>2425</v>
      </c>
      <c r="DJ116" s="171">
        <f t="shared" si="44"/>
        <v>2434</v>
      </c>
      <c r="DK116" s="171">
        <f t="shared" si="44"/>
        <v>2428</v>
      </c>
      <c r="DL116" s="171">
        <f t="shared" si="44"/>
        <v>2251</v>
      </c>
      <c r="DM116" s="171">
        <f t="shared" si="44"/>
        <v>2366</v>
      </c>
      <c r="DN116" s="171">
        <f t="shared" si="44"/>
        <v>2407</v>
      </c>
      <c r="DO116" s="171">
        <f t="shared" si="44"/>
        <v>2369</v>
      </c>
      <c r="DP116" s="171">
        <f t="shared" si="44"/>
        <v>2388</v>
      </c>
      <c r="DQ116" s="171">
        <f t="shared" si="44"/>
        <v>2320</v>
      </c>
      <c r="DR116" s="171">
        <f t="shared" si="44"/>
        <v>11883</v>
      </c>
      <c r="DS116" s="171">
        <f t="shared" si="44"/>
        <v>13971</v>
      </c>
      <c r="DT116" s="171">
        <f t="shared" si="44"/>
        <v>12917</v>
      </c>
      <c r="DU116" s="171">
        <f t="shared" si="44"/>
        <v>11732</v>
      </c>
      <c r="DV116" s="171">
        <f t="shared" si="44"/>
        <v>10618</v>
      </c>
      <c r="DW116" s="171">
        <f t="shared" si="44"/>
        <v>9514</v>
      </c>
      <c r="DX116" s="171">
        <f t="shared" si="44"/>
        <v>7764</v>
      </c>
      <c r="DY116" s="171">
        <f t="shared" si="44"/>
        <v>6628</v>
      </c>
      <c r="DZ116" s="171">
        <f t="shared" si="44"/>
        <v>5109</v>
      </c>
      <c r="EA116" s="171">
        <f t="shared" si="44"/>
        <v>3928</v>
      </c>
      <c r="EB116" s="171">
        <f t="shared" si="44"/>
        <v>2760</v>
      </c>
      <c r="EC116" s="171">
        <f t="shared" si="44"/>
        <v>1865</v>
      </c>
      <c r="ED116" s="171">
        <f t="shared" si="44"/>
        <v>1125</v>
      </c>
      <c r="EE116" s="171">
        <f t="shared" si="44"/>
        <v>1046</v>
      </c>
      <c r="EF116" s="171">
        <f t="shared" si="44"/>
        <v>83</v>
      </c>
      <c r="EG116" s="171">
        <f t="shared" si="44"/>
        <v>729</v>
      </c>
      <c r="EH116" s="171">
        <f t="shared" si="44"/>
        <v>865</v>
      </c>
      <c r="EI116" s="171">
        <f t="shared" si="44"/>
        <v>1763</v>
      </c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</row>
    <row r="117" spans="1:156" ht="21.75" hidden="1" customHeight="1" x14ac:dyDescent="0.25">
      <c r="A117" s="105"/>
      <c r="B117" s="106"/>
      <c r="C117" s="105"/>
      <c r="D117" s="89"/>
      <c r="E117" s="105"/>
      <c r="F117" s="107"/>
      <c r="G117" s="92"/>
      <c r="H117" s="92"/>
      <c r="I117" s="83"/>
      <c r="J117" s="83"/>
      <c r="K117" s="90"/>
      <c r="L117" s="91"/>
      <c r="M117" s="90"/>
      <c r="N117" s="90"/>
      <c r="O117" s="90"/>
      <c r="P117" s="90"/>
      <c r="Q117" s="90"/>
      <c r="R117" s="91"/>
      <c r="S117" s="91"/>
      <c r="T117" s="91"/>
      <c r="U117" s="91"/>
      <c r="V117" s="91"/>
      <c r="W117" s="63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62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62"/>
      <c r="CV117" s="62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</row>
    <row r="118" spans="1:156" hidden="1" x14ac:dyDescent="0.25">
      <c r="A118" s="62"/>
      <c r="B118" s="63"/>
      <c r="C118" s="63"/>
      <c r="D118" s="63"/>
      <c r="E118" s="63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</row>
    <row r="119" spans="1:156" hidden="1" x14ac:dyDescent="0.25">
      <c r="A119" s="62"/>
      <c r="B119" s="63"/>
      <c r="C119" s="63"/>
      <c r="D119" s="63"/>
      <c r="E119" s="63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</row>
    <row r="120" spans="1:156" hidden="1" x14ac:dyDescent="0.25">
      <c r="A120" s="62"/>
      <c r="B120" s="63"/>
      <c r="C120" s="63"/>
      <c r="D120" s="63"/>
      <c r="E120" s="63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</row>
    <row r="121" spans="1:156" hidden="1" x14ac:dyDescent="0.25">
      <c r="A121" s="62"/>
      <c r="B121" s="63"/>
      <c r="C121" s="63"/>
      <c r="D121" s="63"/>
      <c r="E121" s="63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</row>
    <row r="122" spans="1:156" ht="18" hidden="1" customHeight="1" x14ac:dyDescent="0.25">
      <c r="A122" s="62"/>
      <c r="B122" s="63"/>
      <c r="C122" s="63"/>
      <c r="D122" s="63"/>
      <c r="E122" s="63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</row>
    <row r="123" spans="1:156" hidden="1" x14ac:dyDescent="0.25">
      <c r="A123" s="62"/>
      <c r="B123" s="63"/>
      <c r="C123" s="63"/>
      <c r="D123" s="63"/>
      <c r="E123" s="63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</row>
    <row r="124" spans="1:156" ht="23.25" x14ac:dyDescent="0.25">
      <c r="A124" s="62"/>
      <c r="B124" s="62"/>
      <c r="C124" s="63"/>
      <c r="D124" s="63"/>
      <c r="E124" s="63"/>
      <c r="F124" s="109"/>
      <c r="G124" s="110" t="s">
        <v>29</v>
      </c>
      <c r="H124" s="109"/>
      <c r="I124" s="111" t="s">
        <v>186</v>
      </c>
      <c r="J124" s="109"/>
      <c r="L124" s="274" t="str">
        <f>+CONCATENATE("Poblacion Total y por Curso de vida según sexo, ",$G$124," 2025")</f>
        <v>Poblacion Total y por Curso de vida según sexo,  DIRIS LIMA ESTE 2025</v>
      </c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172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</row>
    <row r="125" spans="1:156" x14ac:dyDescent="0.25">
      <c r="A125" s="62"/>
      <c r="B125" s="63"/>
      <c r="C125" s="63"/>
      <c r="D125" s="63"/>
      <c r="E125" s="63"/>
      <c r="F125" s="109"/>
      <c r="G125" s="109"/>
      <c r="H125" s="63"/>
      <c r="I125" s="63"/>
      <c r="J125" s="63"/>
      <c r="K125" s="109"/>
      <c r="L125" s="109"/>
      <c r="M125" s="62"/>
      <c r="N125" s="109"/>
      <c r="O125" s="109"/>
      <c r="P125" s="109"/>
      <c r="Q125" s="109"/>
      <c r="R125" s="109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</row>
    <row r="126" spans="1:156" ht="42.75" customHeight="1" x14ac:dyDescent="0.25">
      <c r="A126" s="62"/>
      <c r="B126" s="63"/>
      <c r="C126" s="63"/>
      <c r="D126" s="63"/>
      <c r="E126" s="63"/>
      <c r="F126" s="109"/>
      <c r="G126" s="109"/>
      <c r="H126" s="109"/>
      <c r="I126" s="109"/>
      <c r="J126" s="109"/>
      <c r="K126" s="109"/>
      <c r="L126" s="109"/>
      <c r="M126" s="273" t="str">
        <f>+CONCATENATE("Poblacion Padron Nominal - INEI 2025  según sexo")</f>
        <v>Poblacion Padron Nominal - INEI 2025  según sexo</v>
      </c>
      <c r="N126" s="273"/>
      <c r="O126" s="273"/>
      <c r="P126" s="109"/>
      <c r="Q126" s="273" t="str">
        <f>+CONCATENATE("Piramide Poblacional por etapa de vida y Sexo, 2025")</f>
        <v>Piramide Poblacional por etapa de vida y Sexo, 2025</v>
      </c>
      <c r="R126" s="273"/>
      <c r="S126" s="273"/>
      <c r="T126" s="273"/>
      <c r="U126" s="273"/>
      <c r="V126" s="27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</row>
    <row r="127" spans="1:156" ht="18" customHeight="1" x14ac:dyDescent="0.25">
      <c r="A127" s="62"/>
      <c r="B127" s="63"/>
      <c r="C127" s="63"/>
      <c r="D127" s="63"/>
      <c r="E127" s="63"/>
      <c r="F127" s="112"/>
      <c r="G127" s="112"/>
      <c r="H127" s="63"/>
      <c r="I127" s="112"/>
      <c r="J127" s="272" t="s">
        <v>187</v>
      </c>
      <c r="K127" s="272"/>
      <c r="L127" s="113"/>
      <c r="M127" s="62"/>
      <c r="N127" s="109"/>
      <c r="O127" s="109"/>
      <c r="P127" s="109"/>
      <c r="Q127" s="109"/>
      <c r="R127" s="109"/>
      <c r="S127" s="109"/>
      <c r="T127" s="62"/>
      <c r="U127" s="62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</row>
    <row r="128" spans="1:156" ht="21.75" customHeight="1" thickBot="1" x14ac:dyDescent="0.3">
      <c r="A128" s="62"/>
      <c r="B128" s="63"/>
      <c r="C128" s="63"/>
      <c r="D128" s="63"/>
      <c r="E128" s="63"/>
      <c r="F128" s="63"/>
      <c r="G128" s="114"/>
      <c r="H128" s="63"/>
      <c r="I128" s="115" t="s">
        <v>160</v>
      </c>
      <c r="J128" s="116" t="s">
        <v>157</v>
      </c>
      <c r="K128" s="116" t="s">
        <v>158</v>
      </c>
      <c r="L128" s="117"/>
      <c r="M128" s="118"/>
      <c r="N128" s="118"/>
      <c r="O128" s="118"/>
      <c r="P128" s="118"/>
      <c r="Q128" s="118"/>
      <c r="R128" s="118"/>
      <c r="S128" s="118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</row>
    <row r="129" spans="1:149" ht="21.75" customHeight="1" thickBot="1" x14ac:dyDescent="0.3">
      <c r="A129" s="62"/>
      <c r="B129" s="63"/>
      <c r="C129" s="63"/>
      <c r="D129" s="63"/>
      <c r="E129" s="63"/>
      <c r="F129" s="63"/>
      <c r="G129" s="279" t="s">
        <v>160</v>
      </c>
      <c r="H129" s="279"/>
      <c r="I129" s="119">
        <f>+SUM(I130:I134)</f>
        <v>1770550</v>
      </c>
      <c r="J129" s="119">
        <f t="shared" ref="J129:K129" si="45">+SUM(J130:J134)</f>
        <v>845700</v>
      </c>
      <c r="K129" s="119">
        <f t="shared" si="45"/>
        <v>924850</v>
      </c>
      <c r="L129" s="117"/>
      <c r="M129" s="118"/>
      <c r="N129" s="118"/>
      <c r="O129" s="118"/>
      <c r="P129" s="118"/>
      <c r="Q129" s="118"/>
      <c r="R129" s="118"/>
      <c r="S129" s="118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</row>
    <row r="130" spans="1:149" ht="28.5" customHeight="1" x14ac:dyDescent="0.25">
      <c r="A130" s="62"/>
      <c r="B130" s="63"/>
      <c r="C130" s="63"/>
      <c r="D130" s="63"/>
      <c r="E130" s="63"/>
      <c r="F130" s="63"/>
      <c r="G130" s="280" t="s">
        <v>164</v>
      </c>
      <c r="H130" s="280"/>
      <c r="I130" s="120">
        <f>+J130+K130</f>
        <v>273467</v>
      </c>
      <c r="J130" s="120">
        <f>+INDEX($M$10:$Q$116,MATCH($G$124,$E$10:$E$116,0),MATCH($G130,$M$9:$Q$9,0))</f>
        <v>137915</v>
      </c>
      <c r="K130" s="120">
        <f>+INDEX($R$10:$V$116,MATCH($G$124,$E$10:$E$116,0),MATCH($G130,$R$9:$V$9,0))</f>
        <v>135552</v>
      </c>
      <c r="L130" s="113"/>
      <c r="M130" s="121" t="s">
        <v>164</v>
      </c>
      <c r="N130" s="122">
        <f>J130/$I$129*-100</f>
        <v>-7.7893874784671429</v>
      </c>
      <c r="O130" s="122">
        <f>K130/$I$129*100</f>
        <v>7.6559261246505317</v>
      </c>
      <c r="P130" s="109"/>
      <c r="Q130" s="109"/>
      <c r="R130" s="109"/>
      <c r="S130" s="109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</row>
    <row r="131" spans="1:149" ht="28.5" customHeight="1" x14ac:dyDescent="0.25">
      <c r="A131" s="62"/>
      <c r="B131" s="63"/>
      <c r="C131" s="63"/>
      <c r="D131" s="63"/>
      <c r="E131" s="63"/>
      <c r="F131" s="63"/>
      <c r="G131" s="266" t="s">
        <v>165</v>
      </c>
      <c r="H131" s="266"/>
      <c r="I131" s="120">
        <f>+J131+K131</f>
        <v>144947</v>
      </c>
      <c r="J131" s="120">
        <f>+INDEX($M$10:$Q$116,MATCH($G$124,$E$10:$E$116,0),MATCH($G131,$M$9:$Q$9,0))</f>
        <v>70707</v>
      </c>
      <c r="K131" s="120">
        <f>+INDEX($R$10:$V$116,MATCH($G$124,$E$10:$E$116,0),MATCH($G131,$R$9:$V$9,0))</f>
        <v>74240</v>
      </c>
      <c r="L131" s="113"/>
      <c r="M131" s="121" t="s">
        <v>165</v>
      </c>
      <c r="N131" s="122">
        <f>J131/$I$129*-100</f>
        <v>-3.9935048431278415</v>
      </c>
      <c r="O131" s="122">
        <f>K131/$I$129*100</f>
        <v>4.1930473581655425</v>
      </c>
      <c r="P131" s="109"/>
      <c r="Q131" s="109"/>
      <c r="R131" s="109"/>
      <c r="S131" s="109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</row>
    <row r="132" spans="1:149" ht="28.5" customHeight="1" x14ac:dyDescent="0.25">
      <c r="A132" s="62"/>
      <c r="B132" s="63"/>
      <c r="C132" s="63"/>
      <c r="D132" s="63"/>
      <c r="E132" s="63"/>
      <c r="F132" s="63"/>
      <c r="G132" s="266" t="s">
        <v>166</v>
      </c>
      <c r="H132" s="266"/>
      <c r="I132" s="120">
        <f>+J132+K132</f>
        <v>327447</v>
      </c>
      <c r="J132" s="120">
        <f>+INDEX($M$10:$Q$116,MATCH($G$124,$E$10:$E$116,0),MATCH($G132,$M$9:$Q$9,0))</f>
        <v>151197</v>
      </c>
      <c r="K132" s="120">
        <f>+INDEX($R$10:$V$116,MATCH($G$124,$E$10:$E$116,0),MATCH($G132,$R$9:$V$9,0))</f>
        <v>176250</v>
      </c>
      <c r="L132" s="113"/>
      <c r="M132" s="121" t="s">
        <v>166</v>
      </c>
      <c r="N132" s="122">
        <f>J132/$I$129*-100</f>
        <v>-8.5395498573889466</v>
      </c>
      <c r="O132" s="122">
        <f>K132/$I$129*100</f>
        <v>9.9545339018948908</v>
      </c>
      <c r="P132" s="109"/>
      <c r="Q132" s="109"/>
      <c r="R132" s="109"/>
      <c r="S132" s="109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</row>
    <row r="133" spans="1:149" ht="28.5" customHeight="1" x14ac:dyDescent="0.25">
      <c r="A133" s="62"/>
      <c r="B133" s="63"/>
      <c r="C133" s="63"/>
      <c r="D133" s="63"/>
      <c r="E133" s="63"/>
      <c r="F133" s="63"/>
      <c r="G133" s="266" t="s">
        <v>167</v>
      </c>
      <c r="H133" s="266"/>
      <c r="I133" s="120">
        <f>+J133+K133</f>
        <v>762837</v>
      </c>
      <c r="J133" s="120">
        <f>+INDEX($M$10:$Q$116,MATCH($G$124,$E$10:$E$116,0),MATCH($G133,$M$9:$Q$9,0))</f>
        <v>363912</v>
      </c>
      <c r="K133" s="120">
        <f>+INDEX($R$10:$V$116,MATCH($G$124,$E$10:$E$116,0),MATCH($G133,$R$9:$V$9,0))</f>
        <v>398925</v>
      </c>
      <c r="L133" s="113"/>
      <c r="M133" s="121" t="s">
        <v>167</v>
      </c>
      <c r="N133" s="122">
        <f>J133/$I$129*-100</f>
        <v>-20.553613284007792</v>
      </c>
      <c r="O133" s="122">
        <f>K133/$I$129*100</f>
        <v>22.531134393267628</v>
      </c>
      <c r="P133" s="109"/>
      <c r="Q133" s="109"/>
      <c r="R133" s="109"/>
      <c r="S133" s="109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</row>
    <row r="134" spans="1:149" ht="28.5" customHeight="1" x14ac:dyDescent="0.25">
      <c r="A134" s="62"/>
      <c r="B134" s="63"/>
      <c r="C134" s="63"/>
      <c r="D134" s="63"/>
      <c r="E134" s="63"/>
      <c r="F134" s="63"/>
      <c r="G134" s="266" t="s">
        <v>168</v>
      </c>
      <c r="H134" s="266"/>
      <c r="I134" s="120">
        <f>+J134+K134</f>
        <v>261852</v>
      </c>
      <c r="J134" s="120">
        <f>+INDEX($M$10:$Q$116,MATCH($G$124,$E$10:$E$116,0),MATCH($G134,$M$9:$Q$9,0))</f>
        <v>121969</v>
      </c>
      <c r="K134" s="120">
        <f>+INDEX($R$10:$V$116,MATCH($G$124,$E$10:$E$116,0),MATCH($G134,$R$9:$V$9,0))</f>
        <v>139883</v>
      </c>
      <c r="L134" s="113"/>
      <c r="M134" s="121" t="s">
        <v>168</v>
      </c>
      <c r="N134" s="122">
        <f>J134/$I$129*-100</f>
        <v>-6.8887633786111664</v>
      </c>
      <c r="O134" s="122">
        <f>K134/$I$129*100</f>
        <v>7.9005393804185147</v>
      </c>
      <c r="P134" s="109"/>
      <c r="Q134" s="109"/>
      <c r="R134" s="109"/>
      <c r="S134" s="109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</row>
    <row r="135" spans="1:149" ht="20.25" customHeight="1" x14ac:dyDescent="0.25">
      <c r="A135" s="6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109"/>
      <c r="M135" s="109"/>
      <c r="N135" s="109"/>
      <c r="O135" s="109"/>
      <c r="P135" s="109"/>
      <c r="Q135" s="109"/>
      <c r="R135" s="109"/>
      <c r="S135" s="109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</row>
    <row r="136" spans="1:149" ht="20.25" customHeigh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109"/>
      <c r="M136" s="109"/>
      <c r="N136" s="109"/>
      <c r="O136" s="109"/>
      <c r="P136" s="109"/>
      <c r="Q136" s="109"/>
      <c r="R136" s="109"/>
      <c r="S136" s="109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</row>
    <row r="137" spans="1:149" x14ac:dyDescent="0.25">
      <c r="A137" s="6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109"/>
      <c r="M137" s="109"/>
      <c r="N137" s="109"/>
      <c r="O137" s="109"/>
      <c r="P137" s="109"/>
      <c r="Q137" s="109"/>
      <c r="R137" s="109"/>
      <c r="S137" s="109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</row>
    <row r="138" spans="1:149" x14ac:dyDescent="0.25">
      <c r="A138" s="62"/>
      <c r="B138" s="63"/>
      <c r="C138" s="63"/>
      <c r="D138" s="63"/>
      <c r="E138" s="63"/>
      <c r="F138" s="62"/>
      <c r="G138" s="62"/>
      <c r="H138" s="62"/>
      <c r="I138" s="62"/>
      <c r="J138" s="62"/>
      <c r="K138" s="62"/>
      <c r="L138" s="109"/>
      <c r="M138" s="109"/>
      <c r="N138" s="109"/>
      <c r="O138" s="109"/>
      <c r="P138" s="109"/>
      <c r="Q138" s="109"/>
      <c r="R138" s="109"/>
      <c r="S138" s="109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</row>
    <row r="139" spans="1:149" ht="9" customHeight="1" x14ac:dyDescent="0.25">
      <c r="A139" s="62"/>
      <c r="B139" s="63"/>
      <c r="C139" s="63"/>
      <c r="D139" s="63"/>
      <c r="E139" s="63"/>
      <c r="F139" s="62"/>
      <c r="G139" s="62"/>
      <c r="H139" s="62"/>
      <c r="I139" s="62"/>
      <c r="J139" s="62"/>
      <c r="K139" s="109"/>
      <c r="L139" s="109"/>
      <c r="M139" s="109"/>
      <c r="N139" s="109"/>
      <c r="O139" s="109"/>
      <c r="P139" s="109"/>
      <c r="Q139" s="109"/>
      <c r="R139" s="109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</row>
    <row r="140" spans="1:149" ht="9" customHeight="1" x14ac:dyDescent="0.25">
      <c r="A140" s="62"/>
      <c r="B140" s="63"/>
      <c r="C140" s="63"/>
      <c r="D140" s="63"/>
      <c r="E140" s="63"/>
      <c r="F140" s="62"/>
      <c r="G140" s="62"/>
      <c r="H140" s="62"/>
      <c r="I140" s="62"/>
      <c r="J140" s="62"/>
      <c r="K140" s="109"/>
      <c r="L140" s="109"/>
      <c r="M140" s="109"/>
      <c r="N140" s="109"/>
      <c r="O140" s="109"/>
      <c r="P140" s="109"/>
      <c r="Q140" s="109"/>
      <c r="R140" s="109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</row>
    <row r="141" spans="1:149" s="71" customFormat="1" ht="15" customHeight="1" x14ac:dyDescent="0.25">
      <c r="A141" s="63"/>
      <c r="B141" s="63"/>
      <c r="C141" s="63"/>
      <c r="D141" s="63"/>
      <c r="E141" s="63"/>
      <c r="F141" s="109"/>
      <c r="G141" s="109"/>
      <c r="H141" s="109"/>
      <c r="I141" s="109"/>
      <c r="J141" s="109"/>
      <c r="K141" s="109"/>
      <c r="L141" s="63"/>
      <c r="M141" s="267" t="str">
        <f>+CONCATENATE("Piramide Poblacional por grupo etareo y Sexo, 2025")</f>
        <v>Piramide Poblacional por grupo etareo y Sexo, 2025</v>
      </c>
      <c r="N141" s="267"/>
      <c r="O141" s="267"/>
      <c r="P141" s="267"/>
      <c r="Q141" s="267"/>
      <c r="R141" s="267"/>
      <c r="S141" s="267"/>
      <c r="T141" s="267"/>
      <c r="U141" s="267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</row>
    <row r="142" spans="1:149" s="71" customFormat="1" ht="15.75" x14ac:dyDescent="0.25">
      <c r="A142" s="63"/>
      <c r="B142" s="63"/>
      <c r="C142" s="63"/>
      <c r="D142" s="63"/>
      <c r="E142" s="63"/>
      <c r="F142" s="112"/>
      <c r="G142" s="112"/>
      <c r="H142" s="63"/>
      <c r="I142" s="272" t="s">
        <v>187</v>
      </c>
      <c r="J142" s="272"/>
      <c r="K142" s="113"/>
      <c r="L142" s="109"/>
      <c r="M142" s="109"/>
      <c r="N142" s="109"/>
      <c r="O142" s="109"/>
      <c r="P142" s="109"/>
      <c r="Q142" s="109"/>
      <c r="R142" s="109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</row>
    <row r="143" spans="1:149" s="71" customFormat="1" ht="16.5" thickBot="1" x14ac:dyDescent="0.3">
      <c r="A143" s="63"/>
      <c r="B143" s="63"/>
      <c r="C143" s="63"/>
      <c r="D143" s="63"/>
      <c r="E143" s="63"/>
      <c r="F143" s="63"/>
      <c r="G143" s="114"/>
      <c r="H143" s="63"/>
      <c r="I143" s="116" t="s">
        <v>157</v>
      </c>
      <c r="J143" s="116" t="s">
        <v>158</v>
      </c>
      <c r="K143" s="117"/>
      <c r="L143" s="118"/>
      <c r="M143" s="118"/>
      <c r="N143" s="118"/>
      <c r="O143" s="118"/>
      <c r="P143" s="118"/>
      <c r="Q143" s="118"/>
      <c r="R143" s="118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</row>
    <row r="144" spans="1:149" s="71" customFormat="1" ht="18.75" customHeight="1" x14ac:dyDescent="0.25">
      <c r="A144" s="63"/>
      <c r="B144" s="123"/>
      <c r="C144" s="124"/>
      <c r="D144" s="63"/>
      <c r="E144" s="63"/>
      <c r="F144" s="63"/>
      <c r="G144" s="265" t="s">
        <v>169</v>
      </c>
      <c r="H144" s="265"/>
      <c r="I144" s="120">
        <f t="shared" ref="I144:I160" si="46">+INDEX($X$10:$AN$116,MATCH($G$124,$E$10:$E$116,0),MATCH($G144,$X$9:$AN$9,0))</f>
        <v>53366</v>
      </c>
      <c r="J144" s="120">
        <f t="shared" ref="J144:J160" si="47">+INDEX($AO$10:$BE$116,MATCH($G$124,$E$10:$E$116,0),MATCH($G144,$AO$9:$BE$9,0))</f>
        <v>50721</v>
      </c>
      <c r="K144" s="113"/>
      <c r="L144" s="63"/>
      <c r="M144" s="63"/>
      <c r="N144" s="121" t="s">
        <v>169</v>
      </c>
      <c r="O144" s="122">
        <f t="shared" ref="O144:O160" si="48">I144/$I$162*-100</f>
        <v>-3.0140916664313346</v>
      </c>
      <c r="P144" s="122">
        <f t="shared" ref="P144:P160" si="49">J144/$I$162*100</f>
        <v>2.8647030583716924</v>
      </c>
      <c r="Q144" s="109"/>
      <c r="R144" s="109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</row>
    <row r="145" spans="1:149" s="71" customFormat="1" ht="18.75" customHeight="1" x14ac:dyDescent="0.25">
      <c r="A145" s="63"/>
      <c r="B145" s="123"/>
      <c r="C145" s="124"/>
      <c r="D145" s="63"/>
      <c r="E145" s="63"/>
      <c r="F145" s="63"/>
      <c r="G145" s="265" t="s">
        <v>170</v>
      </c>
      <c r="H145" s="265"/>
      <c r="I145" s="120">
        <f t="shared" si="46"/>
        <v>62462</v>
      </c>
      <c r="J145" s="120">
        <f t="shared" si="47"/>
        <v>61777</v>
      </c>
      <c r="K145" s="113"/>
      <c r="L145" s="63"/>
      <c r="M145" s="63"/>
      <c r="N145" s="121" t="s">
        <v>170</v>
      </c>
      <c r="O145" s="122">
        <f t="shared" si="48"/>
        <v>-3.5278303352065743</v>
      </c>
      <c r="P145" s="122">
        <f t="shared" si="49"/>
        <v>3.4891417920985006</v>
      </c>
      <c r="Q145" s="109"/>
      <c r="R145" s="109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</row>
    <row r="146" spans="1:149" s="71" customFormat="1" ht="18.75" customHeight="1" x14ac:dyDescent="0.25">
      <c r="A146" s="63"/>
      <c r="B146" s="123"/>
      <c r="C146" s="124"/>
      <c r="D146" s="63"/>
      <c r="E146" s="63"/>
      <c r="F146" s="63"/>
      <c r="G146" s="265" t="s">
        <v>171</v>
      </c>
      <c r="H146" s="265"/>
      <c r="I146" s="120">
        <f t="shared" si="46"/>
        <v>54596</v>
      </c>
      <c r="J146" s="120">
        <f t="shared" si="47"/>
        <v>56946</v>
      </c>
      <c r="K146" s="113"/>
      <c r="L146" s="63"/>
      <c r="M146" s="63"/>
      <c r="N146" s="121" t="s">
        <v>171</v>
      </c>
      <c r="O146" s="122">
        <f t="shared" si="48"/>
        <v>-3.0835616051509418</v>
      </c>
      <c r="P146" s="122">
        <f t="shared" si="49"/>
        <v>3.2162887238428737</v>
      </c>
      <c r="Q146" s="109"/>
      <c r="R146" s="109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</row>
    <row r="147" spans="1:149" s="71" customFormat="1" ht="18.75" customHeight="1" x14ac:dyDescent="0.25">
      <c r="A147" s="63"/>
      <c r="B147" s="123"/>
      <c r="C147" s="124"/>
      <c r="D147" s="63"/>
      <c r="E147" s="63"/>
      <c r="F147" s="63"/>
      <c r="G147" s="265" t="s">
        <v>172</v>
      </c>
      <c r="H147" s="265"/>
      <c r="I147" s="120">
        <f t="shared" si="46"/>
        <v>62463</v>
      </c>
      <c r="J147" s="120">
        <f t="shared" si="47"/>
        <v>65912</v>
      </c>
      <c r="K147" s="113"/>
      <c r="L147" s="63"/>
      <c r="M147" s="63"/>
      <c r="N147" s="121" t="s">
        <v>172</v>
      </c>
      <c r="O147" s="122">
        <f t="shared" si="48"/>
        <v>-3.5278868148315499</v>
      </c>
      <c r="P147" s="122">
        <f t="shared" si="49"/>
        <v>3.7226850413713248</v>
      </c>
      <c r="Q147" s="109"/>
      <c r="R147" s="109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</row>
    <row r="148" spans="1:149" s="71" customFormat="1" ht="18.75" customHeight="1" x14ac:dyDescent="0.25">
      <c r="A148" s="63"/>
      <c r="B148" s="123"/>
      <c r="C148" s="124"/>
      <c r="D148" s="63"/>
      <c r="E148" s="63"/>
      <c r="F148" s="63"/>
      <c r="G148" s="265" t="s">
        <v>173</v>
      </c>
      <c r="H148" s="265"/>
      <c r="I148" s="120">
        <f t="shared" si="46"/>
        <v>59947</v>
      </c>
      <c r="J148" s="120">
        <f t="shared" si="47"/>
        <v>66857</v>
      </c>
      <c r="K148" s="113"/>
      <c r="L148" s="63"/>
      <c r="M148" s="63"/>
      <c r="N148" s="121" t="s">
        <v>173</v>
      </c>
      <c r="O148" s="122">
        <f t="shared" si="48"/>
        <v>-3.3857840783937192</v>
      </c>
      <c r="P148" s="122">
        <f t="shared" si="49"/>
        <v>3.7760582869729746</v>
      </c>
      <c r="Q148" s="109"/>
      <c r="R148" s="109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</row>
    <row r="149" spans="1:149" s="71" customFormat="1" ht="18.75" customHeight="1" x14ac:dyDescent="0.25">
      <c r="A149" s="63"/>
      <c r="B149" s="123"/>
      <c r="C149" s="124"/>
      <c r="D149" s="63"/>
      <c r="E149" s="63"/>
      <c r="F149" s="63"/>
      <c r="G149" s="265" t="s">
        <v>174</v>
      </c>
      <c r="H149" s="265"/>
      <c r="I149" s="120">
        <f t="shared" si="46"/>
        <v>66985</v>
      </c>
      <c r="J149" s="120">
        <f t="shared" si="47"/>
        <v>83829</v>
      </c>
      <c r="K149" s="113"/>
      <c r="L149" s="63"/>
      <c r="M149" s="63"/>
      <c r="N149" s="121" t="s">
        <v>174</v>
      </c>
      <c r="O149" s="122">
        <f t="shared" si="48"/>
        <v>-3.7832876789698116</v>
      </c>
      <c r="P149" s="122">
        <f t="shared" si="49"/>
        <v>4.7346304820535989</v>
      </c>
      <c r="Q149" s="109"/>
      <c r="R149" s="109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63"/>
      <c r="ES149" s="63"/>
    </row>
    <row r="150" spans="1:149" s="71" customFormat="1" ht="18.75" customHeight="1" x14ac:dyDescent="0.25">
      <c r="A150" s="63"/>
      <c r="B150" s="123"/>
      <c r="C150" s="124"/>
      <c r="D150" s="63"/>
      <c r="E150" s="63"/>
      <c r="F150" s="63"/>
      <c r="G150" s="265" t="s">
        <v>175</v>
      </c>
      <c r="H150" s="265"/>
      <c r="I150" s="120">
        <f t="shared" si="46"/>
        <v>71473</v>
      </c>
      <c r="J150" s="120">
        <f t="shared" si="47"/>
        <v>80011</v>
      </c>
      <c r="K150" s="113"/>
      <c r="L150" s="63"/>
      <c r="M150" s="63"/>
      <c r="N150" s="121" t="s">
        <v>175</v>
      </c>
      <c r="O150" s="122">
        <f t="shared" si="48"/>
        <v>-4.0367682358589141</v>
      </c>
      <c r="P150" s="122">
        <f t="shared" si="49"/>
        <v>4.5189912738979414</v>
      </c>
      <c r="Q150" s="109"/>
      <c r="R150" s="109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</row>
    <row r="151" spans="1:149" s="71" customFormat="1" ht="18.75" customHeight="1" x14ac:dyDescent="0.25">
      <c r="A151" s="63"/>
      <c r="B151" s="123"/>
      <c r="C151" s="124"/>
      <c r="D151" s="63"/>
      <c r="E151" s="63"/>
      <c r="F151" s="63"/>
      <c r="G151" s="265" t="s">
        <v>176</v>
      </c>
      <c r="H151" s="265"/>
      <c r="I151" s="120">
        <f t="shared" si="46"/>
        <v>70550</v>
      </c>
      <c r="J151" s="120">
        <f t="shared" si="47"/>
        <v>71216</v>
      </c>
      <c r="K151" s="113"/>
      <c r="L151" s="63"/>
      <c r="M151" s="63"/>
      <c r="N151" s="121" t="s">
        <v>176</v>
      </c>
      <c r="O151" s="122">
        <f t="shared" si="48"/>
        <v>-3.9846375420067215</v>
      </c>
      <c r="P151" s="122">
        <f t="shared" si="49"/>
        <v>4.0222529722402642</v>
      </c>
      <c r="Q151" s="109"/>
      <c r="R151" s="109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</row>
    <row r="152" spans="1:149" s="71" customFormat="1" ht="18.75" customHeight="1" x14ac:dyDescent="0.25">
      <c r="A152" s="63"/>
      <c r="B152" s="123"/>
      <c r="C152" s="124"/>
      <c r="D152" s="63"/>
      <c r="E152" s="63"/>
      <c r="F152" s="63"/>
      <c r="G152" s="265" t="s">
        <v>177</v>
      </c>
      <c r="H152" s="265"/>
      <c r="I152" s="120">
        <f t="shared" si="46"/>
        <v>66236</v>
      </c>
      <c r="J152" s="120">
        <f t="shared" si="47"/>
        <v>71173</v>
      </c>
      <c r="K152" s="113"/>
      <c r="L152" s="63"/>
      <c r="M152" s="63"/>
      <c r="N152" s="121" t="s">
        <v>177</v>
      </c>
      <c r="O152" s="122">
        <f t="shared" si="48"/>
        <v>-3.7409844398633192</v>
      </c>
      <c r="P152" s="122">
        <f t="shared" si="49"/>
        <v>4.0198243483663267</v>
      </c>
      <c r="Q152" s="109"/>
      <c r="R152" s="109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</row>
    <row r="153" spans="1:149" s="71" customFormat="1" ht="18.75" customHeight="1" x14ac:dyDescent="0.25">
      <c r="A153" s="63"/>
      <c r="B153" s="123"/>
      <c r="C153" s="124"/>
      <c r="D153" s="63"/>
      <c r="E153" s="63"/>
      <c r="F153" s="63"/>
      <c r="G153" s="265" t="s">
        <v>178</v>
      </c>
      <c r="H153" s="265"/>
      <c r="I153" s="120">
        <f t="shared" si="46"/>
        <v>60199</v>
      </c>
      <c r="J153" s="120">
        <f t="shared" si="47"/>
        <v>66591</v>
      </c>
      <c r="K153" s="113"/>
      <c r="L153" s="63"/>
      <c r="M153" s="63"/>
      <c r="N153" s="121" t="s">
        <v>178</v>
      </c>
      <c r="O153" s="122">
        <f t="shared" si="48"/>
        <v>-3.4000169438874925</v>
      </c>
      <c r="P153" s="122">
        <f t="shared" si="49"/>
        <v>3.7610347067295469</v>
      </c>
      <c r="Q153" s="109"/>
      <c r="R153" s="109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</row>
    <row r="154" spans="1:149" s="71" customFormat="1" ht="18.75" customHeight="1" x14ac:dyDescent="0.25">
      <c r="A154" s="63"/>
      <c r="B154" s="123"/>
      <c r="C154" s="124"/>
      <c r="D154" s="63"/>
      <c r="E154" s="63"/>
      <c r="F154" s="63"/>
      <c r="G154" s="265" t="s">
        <v>179</v>
      </c>
      <c r="H154" s="265"/>
      <c r="I154" s="120">
        <f t="shared" si="46"/>
        <v>49946</v>
      </c>
      <c r="J154" s="120">
        <f t="shared" si="47"/>
        <v>59365</v>
      </c>
      <c r="K154" s="113"/>
      <c r="L154" s="63"/>
      <c r="M154" s="63"/>
      <c r="N154" s="121" t="s">
        <v>179</v>
      </c>
      <c r="O154" s="122">
        <f t="shared" si="48"/>
        <v>-2.8209313490158423</v>
      </c>
      <c r="P154" s="122">
        <f t="shared" si="49"/>
        <v>3.3529129366581008</v>
      </c>
      <c r="Q154" s="109"/>
      <c r="R154" s="109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</row>
    <row r="155" spans="1:149" s="71" customFormat="1" ht="18.75" customHeight="1" x14ac:dyDescent="0.25">
      <c r="A155" s="63"/>
      <c r="B155" s="123"/>
      <c r="C155" s="124"/>
      <c r="D155" s="63"/>
      <c r="E155" s="63"/>
      <c r="F155" s="63"/>
      <c r="G155" s="262" t="s">
        <v>180</v>
      </c>
      <c r="H155" s="262"/>
      <c r="I155" s="120">
        <f t="shared" si="46"/>
        <v>45508</v>
      </c>
      <c r="J155" s="120">
        <f t="shared" si="47"/>
        <v>50569</v>
      </c>
      <c r="K155" s="113"/>
      <c r="L155" s="63"/>
      <c r="M155" s="63"/>
      <c r="N155" s="121" t="s">
        <v>180</v>
      </c>
      <c r="O155" s="122">
        <f t="shared" si="48"/>
        <v>-2.5702747733755049</v>
      </c>
      <c r="P155" s="122">
        <f t="shared" si="49"/>
        <v>2.8561181553754484</v>
      </c>
      <c r="Q155" s="109"/>
      <c r="R155" s="109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</row>
    <row r="156" spans="1:149" s="71" customFormat="1" ht="18.75" customHeight="1" x14ac:dyDescent="0.25">
      <c r="A156" s="63"/>
      <c r="B156" s="123"/>
      <c r="C156" s="124"/>
      <c r="D156" s="63"/>
      <c r="E156" s="63"/>
      <c r="F156" s="63"/>
      <c r="G156" s="262" t="s">
        <v>181</v>
      </c>
      <c r="H156" s="262"/>
      <c r="I156" s="120">
        <f t="shared" si="46"/>
        <v>37335</v>
      </c>
      <c r="J156" s="120">
        <f t="shared" si="47"/>
        <v>41185</v>
      </c>
      <c r="K156" s="113"/>
      <c r="L156" s="63"/>
      <c r="M156" s="63"/>
      <c r="N156" s="121" t="s">
        <v>181</v>
      </c>
      <c r="O156" s="122">
        <f t="shared" si="48"/>
        <v>-2.1086667984524583</v>
      </c>
      <c r="P156" s="122">
        <f t="shared" si="49"/>
        <v>2.3261133546073252</v>
      </c>
      <c r="Q156" s="109"/>
      <c r="R156" s="109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</row>
    <row r="157" spans="1:149" s="71" customFormat="1" ht="18.75" customHeight="1" x14ac:dyDescent="0.25">
      <c r="A157" s="63"/>
      <c r="B157" s="123"/>
      <c r="C157" s="124"/>
      <c r="D157" s="63"/>
      <c r="E157" s="63"/>
      <c r="F157" s="63"/>
      <c r="G157" s="262" t="s">
        <v>182</v>
      </c>
      <c r="H157" s="262"/>
      <c r="I157" s="120">
        <f t="shared" si="46"/>
        <v>27433</v>
      </c>
      <c r="J157" s="120">
        <f t="shared" si="47"/>
        <v>33015</v>
      </c>
      <c r="K157" s="113"/>
      <c r="L157" s="63"/>
      <c r="M157" s="63"/>
      <c r="N157" s="121" t="s">
        <v>182</v>
      </c>
      <c r="O157" s="122">
        <f t="shared" si="48"/>
        <v>-1.549405551947135</v>
      </c>
      <c r="P157" s="122">
        <f t="shared" si="49"/>
        <v>1.8646748185592046</v>
      </c>
      <c r="Q157" s="109"/>
      <c r="R157" s="109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</row>
    <row r="158" spans="1:149" s="71" customFormat="1" ht="18.75" customHeight="1" x14ac:dyDescent="0.25">
      <c r="A158" s="63"/>
      <c r="B158" s="123"/>
      <c r="C158" s="124"/>
      <c r="D158" s="63"/>
      <c r="E158" s="63"/>
      <c r="F158" s="63"/>
      <c r="G158" s="262" t="s">
        <v>183</v>
      </c>
      <c r="H158" s="262"/>
      <c r="I158" s="120">
        <f t="shared" si="46"/>
        <v>23079</v>
      </c>
      <c r="J158" s="120">
        <f t="shared" si="47"/>
        <v>26862</v>
      </c>
      <c r="K158" s="113"/>
      <c r="L158" s="63"/>
      <c r="M158" s="63"/>
      <c r="N158" s="121" t="s">
        <v>183</v>
      </c>
      <c r="O158" s="122">
        <f t="shared" si="48"/>
        <v>-1.3034932648047217</v>
      </c>
      <c r="P158" s="122">
        <f t="shared" si="49"/>
        <v>1.5171556860862443</v>
      </c>
      <c r="Q158" s="109"/>
      <c r="R158" s="109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</row>
    <row r="159" spans="1:149" s="71" customFormat="1" ht="18.75" customHeight="1" x14ac:dyDescent="0.25">
      <c r="A159" s="63"/>
      <c r="B159" s="123"/>
      <c r="C159" s="124"/>
      <c r="D159" s="63"/>
      <c r="E159" s="63"/>
      <c r="F159" s="63"/>
      <c r="G159" s="262" t="s">
        <v>184</v>
      </c>
      <c r="H159" s="262"/>
      <c r="I159" s="120">
        <f t="shared" si="46"/>
        <v>16801</v>
      </c>
      <c r="J159" s="120">
        <f t="shared" si="47"/>
        <v>17373</v>
      </c>
      <c r="K159" s="113"/>
      <c r="L159" s="63"/>
      <c r="M159" s="63"/>
      <c r="N159" s="121" t="s">
        <v>184</v>
      </c>
      <c r="O159" s="122">
        <f t="shared" si="48"/>
        <v>-0.94891417920985011</v>
      </c>
      <c r="P159" s="122">
        <f t="shared" si="49"/>
        <v>0.98122052469571608</v>
      </c>
      <c r="Q159" s="109"/>
      <c r="R159" s="109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</row>
    <row r="160" spans="1:149" s="71" customFormat="1" ht="18.75" customHeight="1" x14ac:dyDescent="0.25">
      <c r="A160" s="63"/>
      <c r="B160" s="123"/>
      <c r="C160" s="124"/>
      <c r="D160" s="63"/>
      <c r="E160" s="63"/>
      <c r="F160" s="63"/>
      <c r="G160" s="262" t="s">
        <v>185</v>
      </c>
      <c r="H160" s="262"/>
      <c r="I160" s="120">
        <f t="shared" si="46"/>
        <v>17321</v>
      </c>
      <c r="J160" s="120">
        <f t="shared" si="47"/>
        <v>21448</v>
      </c>
      <c r="K160" s="113"/>
      <c r="L160" s="63"/>
      <c r="M160" s="63"/>
      <c r="N160" s="121" t="s">
        <v>185</v>
      </c>
      <c r="O160" s="122">
        <f t="shared" si="48"/>
        <v>-0.9782835841970009</v>
      </c>
      <c r="P160" s="122">
        <f t="shared" si="49"/>
        <v>1.2113749964700236</v>
      </c>
      <c r="Q160" s="109"/>
      <c r="R160" s="109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</row>
    <row r="161" spans="1:149" s="71" customFormat="1" ht="15.75" x14ac:dyDescent="0.25">
      <c r="A161" s="63"/>
      <c r="B161" s="63"/>
      <c r="C161" s="63"/>
      <c r="D161" s="63"/>
      <c r="E161" s="63"/>
      <c r="F161" s="63"/>
      <c r="G161" s="263" t="s">
        <v>160</v>
      </c>
      <c r="H161" s="263"/>
      <c r="I161" s="125">
        <f>SUM(I144:I160)</f>
        <v>845700</v>
      </c>
      <c r="J161" s="125">
        <f>SUM(J144:J160)</f>
        <v>924850</v>
      </c>
      <c r="K161" s="109"/>
      <c r="L161" s="63"/>
      <c r="M161" s="63"/>
      <c r="N161" s="109"/>
      <c r="O161" s="109"/>
      <c r="P161" s="109"/>
      <c r="Q161" s="109"/>
      <c r="R161" s="109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</row>
    <row r="162" spans="1:149" s="71" customFormat="1" ht="19.5" customHeight="1" x14ac:dyDescent="0.25">
      <c r="A162" s="63"/>
      <c r="B162" s="63"/>
      <c r="C162" s="63"/>
      <c r="D162" s="63"/>
      <c r="E162" s="63"/>
      <c r="F162" s="63"/>
      <c r="G162" s="264"/>
      <c r="H162" s="264"/>
      <c r="I162" s="261">
        <f>SUM(I161:J161)</f>
        <v>1770550</v>
      </c>
      <c r="J162" s="261"/>
      <c r="K162" s="109"/>
      <c r="L162" s="63"/>
      <c r="M162" s="63"/>
      <c r="N162" s="109"/>
      <c r="O162" s="109"/>
      <c r="P162" s="109"/>
      <c r="Q162" s="109"/>
      <c r="R162" s="109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</row>
    <row r="163" spans="1:149" s="71" customFormat="1" ht="5.25" customHeight="1" x14ac:dyDescent="0.25">
      <c r="A163" s="63"/>
      <c r="B163" s="63"/>
      <c r="C163" s="63"/>
      <c r="D163" s="63"/>
      <c r="E163" s="63"/>
      <c r="F163" s="63"/>
      <c r="G163" s="126"/>
      <c r="H163" s="126"/>
      <c r="I163" s="127"/>
      <c r="J163" s="127"/>
      <c r="K163" s="109"/>
      <c r="L163" s="63"/>
      <c r="M163" s="63"/>
      <c r="N163" s="109"/>
      <c r="O163" s="109"/>
      <c r="P163" s="109"/>
      <c r="Q163" s="109"/>
      <c r="R163" s="109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</row>
    <row r="164" spans="1:149" s="71" customFormat="1" ht="8.25" customHeight="1" x14ac:dyDescent="0.25">
      <c r="A164" s="63"/>
      <c r="B164" s="63"/>
      <c r="C164" s="63"/>
      <c r="D164" s="63"/>
      <c r="E164" s="63"/>
      <c r="F164" s="62"/>
      <c r="G164" s="128"/>
      <c r="H164" s="62"/>
      <c r="I164" s="62"/>
      <c r="J164" s="62"/>
      <c r="K164" s="109"/>
      <c r="L164" s="109"/>
      <c r="M164" s="109"/>
      <c r="N164" s="109"/>
      <c r="O164" s="109"/>
      <c r="P164" s="109"/>
      <c r="Q164" s="109"/>
      <c r="R164" s="109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</row>
    <row r="165" spans="1:149" s="71" customFormat="1" ht="12" customHeight="1" x14ac:dyDescent="0.2">
      <c r="A165" s="63"/>
      <c r="B165" s="63"/>
      <c r="C165" s="63"/>
      <c r="D165" s="63"/>
      <c r="E165" s="63"/>
      <c r="F165" s="62"/>
      <c r="G165" s="47" t="s">
        <v>189</v>
      </c>
      <c r="H165" s="62"/>
      <c r="I165" s="62"/>
      <c r="J165" s="62"/>
      <c r="K165" s="109"/>
      <c r="L165" s="109"/>
      <c r="M165" s="109"/>
      <c r="N165" s="109"/>
      <c r="O165" s="109"/>
      <c r="P165" s="109"/>
      <c r="Q165" s="109"/>
      <c r="R165" s="109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</row>
    <row r="166" spans="1:149" s="71" customFormat="1" ht="14.25" customHeight="1" x14ac:dyDescent="0.2">
      <c r="A166" s="63"/>
      <c r="B166" s="63"/>
      <c r="C166" s="63"/>
      <c r="D166" s="63"/>
      <c r="E166" s="63"/>
      <c r="F166" s="62"/>
      <c r="G166" s="47" t="s">
        <v>144</v>
      </c>
      <c r="H166" s="62"/>
      <c r="I166" s="62"/>
      <c r="J166" s="62"/>
      <c r="K166" s="109"/>
      <c r="L166" s="109"/>
      <c r="M166" s="109"/>
      <c r="N166" s="109"/>
      <c r="O166" s="109"/>
      <c r="P166" s="109"/>
      <c r="Q166" s="109"/>
      <c r="R166" s="109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</row>
    <row r="167" spans="1:149" s="71" customFormat="1" x14ac:dyDescent="0.2">
      <c r="A167" s="63"/>
      <c r="B167" s="63"/>
      <c r="C167" s="63"/>
      <c r="D167" s="63"/>
      <c r="E167" s="63"/>
      <c r="F167" s="62"/>
      <c r="G167" s="47" t="s">
        <v>145</v>
      </c>
      <c r="H167" s="62"/>
      <c r="I167" s="62"/>
      <c r="J167" s="62"/>
      <c r="K167" s="109"/>
      <c r="L167" s="109"/>
      <c r="M167" s="109"/>
      <c r="N167" s="109"/>
      <c r="O167" s="109"/>
      <c r="P167" s="109"/>
      <c r="Q167" s="109"/>
      <c r="R167" s="109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</row>
    <row r="168" spans="1:149" s="71" customFormat="1" x14ac:dyDescent="0.2">
      <c r="A168" s="63"/>
      <c r="B168" s="63"/>
      <c r="C168" s="63"/>
      <c r="D168" s="63"/>
      <c r="E168" s="63"/>
      <c r="F168" s="62"/>
      <c r="G168" s="47" t="s">
        <v>146</v>
      </c>
      <c r="H168" s="62"/>
      <c r="I168" s="62"/>
      <c r="J168" s="62"/>
      <c r="K168" s="109"/>
      <c r="L168" s="109"/>
      <c r="M168" s="109"/>
      <c r="N168" s="109"/>
      <c r="O168" s="109"/>
      <c r="P168" s="109"/>
      <c r="Q168" s="109"/>
      <c r="R168" s="109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</row>
    <row r="169" spans="1:149" s="71" customFormat="1" x14ac:dyDescent="0.25">
      <c r="A169" s="63"/>
      <c r="B169" s="63"/>
      <c r="C169" s="63"/>
      <c r="D169" s="63"/>
      <c r="E169" s="63"/>
      <c r="F169" s="62"/>
      <c r="G169" s="62"/>
      <c r="H169" s="62"/>
      <c r="I169" s="62"/>
      <c r="J169" s="62"/>
      <c r="K169" s="109"/>
      <c r="L169" s="109"/>
      <c r="M169" s="109"/>
      <c r="N169" s="109"/>
      <c r="O169" s="109"/>
      <c r="P169" s="109"/>
      <c r="Q169" s="109"/>
      <c r="R169" s="109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</row>
    <row r="170" spans="1:149" s="71" customFormat="1" x14ac:dyDescent="0.25">
      <c r="A170" s="63"/>
      <c r="B170" s="63"/>
      <c r="C170" s="63"/>
      <c r="D170" s="63"/>
      <c r="E170" s="63"/>
      <c r="F170" s="62"/>
      <c r="G170" s="62"/>
      <c r="H170" s="62"/>
      <c r="I170" s="62"/>
      <c r="J170" s="62"/>
      <c r="K170" s="109"/>
      <c r="L170" s="109"/>
      <c r="M170" s="109"/>
      <c r="N170" s="109"/>
      <c r="O170" s="109"/>
      <c r="P170" s="109"/>
      <c r="Q170" s="109"/>
      <c r="R170" s="109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</row>
    <row r="171" spans="1:149" s="71" customFormat="1" x14ac:dyDescent="0.25">
      <c r="A171" s="63"/>
      <c r="B171" s="63"/>
      <c r="C171" s="63"/>
      <c r="D171" s="63"/>
      <c r="E171" s="63"/>
      <c r="F171" s="62"/>
      <c r="G171" s="62"/>
      <c r="H171" s="62"/>
      <c r="I171" s="62"/>
      <c r="J171" s="62"/>
      <c r="K171" s="109"/>
      <c r="L171" s="109"/>
      <c r="M171" s="109"/>
      <c r="N171" s="109"/>
      <c r="O171" s="109"/>
      <c r="P171" s="109"/>
      <c r="Q171" s="109"/>
      <c r="R171" s="109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</row>
    <row r="172" spans="1:149" s="71" customFormat="1" x14ac:dyDescent="0.25">
      <c r="A172" s="63"/>
      <c r="B172" s="63"/>
      <c r="C172" s="63"/>
      <c r="D172" s="63"/>
      <c r="E172" s="62"/>
      <c r="F172" s="62"/>
      <c r="G172" s="62"/>
      <c r="H172" s="62"/>
      <c r="I172" s="62"/>
      <c r="J172" s="109"/>
      <c r="K172" s="109"/>
      <c r="L172" s="109"/>
      <c r="M172" s="109"/>
      <c r="N172" s="109"/>
      <c r="O172" s="109"/>
      <c r="P172" s="109"/>
      <c r="Q172" s="109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</row>
    <row r="173" spans="1:149" s="71" customFormat="1" x14ac:dyDescent="0.25">
      <c r="A173" s="63"/>
      <c r="B173" s="63"/>
      <c r="C173" s="63"/>
      <c r="D173" s="63"/>
      <c r="E173" s="62"/>
      <c r="F173" s="62"/>
      <c r="G173" s="62"/>
      <c r="H173" s="62"/>
      <c r="I173" s="62"/>
      <c r="J173" s="109"/>
      <c r="K173" s="109"/>
      <c r="L173" s="109"/>
      <c r="M173" s="109"/>
      <c r="N173" s="109"/>
      <c r="O173" s="109"/>
      <c r="P173" s="109"/>
      <c r="Q173" s="109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</row>
    <row r="174" spans="1:149" s="71" customFormat="1" x14ac:dyDescent="0.25">
      <c r="A174" s="63"/>
      <c r="B174" s="63"/>
      <c r="C174" s="63"/>
      <c r="D174" s="63"/>
      <c r="E174" s="62"/>
      <c r="F174" s="62"/>
      <c r="G174" s="62"/>
      <c r="H174" s="62"/>
      <c r="I174" s="62"/>
      <c r="J174" s="109"/>
      <c r="K174" s="109"/>
      <c r="L174" s="109"/>
      <c r="M174" s="109"/>
      <c r="N174" s="109"/>
      <c r="O174" s="109"/>
      <c r="P174" s="109"/>
      <c r="Q174" s="109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</row>
    <row r="175" spans="1:149" s="71" customFormat="1" x14ac:dyDescent="0.25">
      <c r="A175" s="63"/>
      <c r="B175" s="63"/>
      <c r="C175" s="63"/>
      <c r="D175" s="63"/>
      <c r="E175" s="62"/>
      <c r="F175" s="62"/>
      <c r="G175" s="62"/>
      <c r="H175" s="62"/>
      <c r="I175" s="62"/>
      <c r="J175" s="109"/>
      <c r="K175" s="109"/>
      <c r="L175" s="109"/>
      <c r="M175" s="109"/>
      <c r="N175" s="109"/>
      <c r="O175" s="109"/>
      <c r="P175" s="109"/>
      <c r="Q175" s="109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</row>
    <row r="176" spans="1:149" s="71" customFormat="1" x14ac:dyDescent="0.25">
      <c r="A176" s="63"/>
      <c r="B176" s="63"/>
      <c r="C176" s="63"/>
      <c r="D176" s="63"/>
      <c r="E176" s="62"/>
      <c r="F176" s="62"/>
      <c r="G176" s="62"/>
      <c r="H176" s="62"/>
      <c r="I176" s="62"/>
      <c r="J176" s="109"/>
      <c r="K176" s="109"/>
      <c r="L176" s="109"/>
      <c r="M176" s="109"/>
      <c r="N176" s="109"/>
      <c r="O176" s="109"/>
      <c r="P176" s="109"/>
      <c r="Q176" s="109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</row>
    <row r="177" spans="1:149" s="71" customFormat="1" x14ac:dyDescent="0.25">
      <c r="A177" s="63"/>
      <c r="B177" s="63"/>
      <c r="C177" s="63"/>
      <c r="D177" s="63"/>
      <c r="E177" s="62"/>
      <c r="F177" s="62"/>
      <c r="G177" s="62"/>
      <c r="H177" s="62"/>
      <c r="I177" s="62"/>
      <c r="J177" s="109"/>
      <c r="K177" s="109"/>
      <c r="L177" s="109"/>
      <c r="M177" s="109"/>
      <c r="N177" s="109"/>
      <c r="O177" s="109"/>
      <c r="P177" s="109"/>
      <c r="Q177" s="109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</row>
    <row r="178" spans="1:149" s="71" customFormat="1" x14ac:dyDescent="0.25">
      <c r="A178" s="63"/>
      <c r="B178" s="63"/>
      <c r="C178" s="63"/>
      <c r="D178" s="63"/>
      <c r="E178" s="62"/>
      <c r="F178" s="62"/>
      <c r="G178" s="62"/>
      <c r="H178" s="62"/>
      <c r="I178" s="62"/>
      <c r="J178" s="109"/>
      <c r="K178" s="109"/>
      <c r="L178" s="109"/>
      <c r="M178" s="109"/>
      <c r="N178" s="109"/>
      <c r="O178" s="109"/>
      <c r="P178" s="109"/>
      <c r="Q178" s="109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</row>
    <row r="179" spans="1:149" s="71" customFormat="1" x14ac:dyDescent="0.25">
      <c r="A179" s="63"/>
      <c r="B179" s="63"/>
      <c r="C179" s="63"/>
      <c r="D179" s="63"/>
      <c r="E179" s="62"/>
      <c r="F179" s="62"/>
      <c r="G179" s="62"/>
      <c r="H179" s="62"/>
      <c r="I179" s="62"/>
      <c r="J179" s="109"/>
      <c r="K179" s="109"/>
      <c r="L179" s="109"/>
      <c r="M179" s="109"/>
      <c r="N179" s="109"/>
      <c r="O179" s="109"/>
      <c r="P179" s="109"/>
      <c r="Q179" s="109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</row>
    <row r="180" spans="1:149" s="71" customFormat="1" x14ac:dyDescent="0.25">
      <c r="A180" s="63"/>
      <c r="B180" s="63"/>
      <c r="C180" s="63"/>
      <c r="D180" s="63"/>
      <c r="E180" s="62"/>
      <c r="F180" s="62"/>
      <c r="G180" s="62"/>
      <c r="H180" s="62"/>
      <c r="I180" s="62"/>
      <c r="J180" s="109"/>
      <c r="K180" s="109"/>
      <c r="L180" s="109"/>
      <c r="M180" s="109"/>
      <c r="N180" s="109"/>
      <c r="O180" s="109"/>
      <c r="P180" s="109"/>
      <c r="Q180" s="109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</row>
    <row r="181" spans="1:149" s="71" customFormat="1" x14ac:dyDescent="0.25">
      <c r="A181" s="63"/>
      <c r="B181" s="63"/>
      <c r="C181" s="63"/>
      <c r="D181" s="63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</row>
    <row r="182" spans="1:149" s="71" customFormat="1" x14ac:dyDescent="0.25">
      <c r="A182" s="63"/>
      <c r="B182" s="63"/>
      <c r="C182" s="63"/>
      <c r="D182" s="63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</row>
    <row r="183" spans="1:149" s="71" customFormat="1" x14ac:dyDescent="0.25">
      <c r="A183" s="63"/>
      <c r="B183" s="63"/>
      <c r="C183" s="63"/>
      <c r="D183" s="63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</row>
    <row r="184" spans="1:149" s="71" customFormat="1" x14ac:dyDescent="0.25">
      <c r="A184" s="63"/>
      <c r="B184" s="63"/>
      <c r="C184" s="63"/>
      <c r="D184" s="63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</row>
    <row r="185" spans="1:149" s="71" customFormat="1" x14ac:dyDescent="0.25">
      <c r="A185" s="63"/>
      <c r="B185" s="63"/>
      <c r="C185" s="63"/>
      <c r="D185" s="63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</row>
    <row r="186" spans="1:149" s="71" customFormat="1" x14ac:dyDescent="0.25">
      <c r="A186" s="63"/>
      <c r="B186" s="63"/>
      <c r="C186" s="63"/>
      <c r="D186" s="63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3"/>
      <c r="EA186" s="63"/>
      <c r="EB186" s="63"/>
      <c r="EC186" s="63"/>
      <c r="ED186" s="63"/>
      <c r="EE186" s="63"/>
      <c r="EF186" s="63"/>
      <c r="EG186" s="63"/>
      <c r="EH186" s="63"/>
      <c r="EI186" s="63"/>
      <c r="EJ186" s="63"/>
      <c r="EK186" s="63"/>
      <c r="EL186" s="63"/>
      <c r="EM186" s="63"/>
      <c r="EN186" s="63"/>
      <c r="EO186" s="63"/>
      <c r="EP186" s="63"/>
      <c r="EQ186" s="63"/>
      <c r="ER186" s="63"/>
      <c r="ES186" s="63"/>
    </row>
    <row r="187" spans="1:149" s="71" customFormat="1" x14ac:dyDescent="0.25">
      <c r="A187" s="63"/>
      <c r="B187" s="63"/>
      <c r="C187" s="63"/>
      <c r="D187" s="63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</row>
    <row r="188" spans="1:149" s="71" customFormat="1" x14ac:dyDescent="0.25">
      <c r="A188" s="63"/>
      <c r="B188" s="63"/>
      <c r="C188" s="63"/>
      <c r="D188" s="63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</row>
    <row r="189" spans="1:149" s="71" customFormat="1" x14ac:dyDescent="0.25">
      <c r="A189" s="63"/>
      <c r="B189" s="63"/>
      <c r="C189" s="63"/>
      <c r="D189" s="63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</row>
    <row r="190" spans="1:149" s="71" customFormat="1" x14ac:dyDescent="0.25">
      <c r="A190" s="63"/>
      <c r="B190" s="63"/>
      <c r="C190" s="63"/>
      <c r="D190" s="63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</row>
    <row r="191" spans="1:149" s="71" customFormat="1" x14ac:dyDescent="0.25">
      <c r="A191" s="63"/>
      <c r="B191" s="63"/>
      <c r="C191" s="63"/>
      <c r="D191" s="63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</row>
    <row r="192" spans="1:149" s="71" customFormat="1" x14ac:dyDescent="0.25">
      <c r="A192" s="63"/>
      <c r="B192" s="63"/>
      <c r="C192" s="63"/>
      <c r="D192" s="63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</row>
    <row r="193" spans="1:149" s="71" customFormat="1" x14ac:dyDescent="0.25">
      <c r="A193" s="63"/>
      <c r="B193" s="63"/>
      <c r="C193" s="63"/>
      <c r="D193" s="63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</row>
    <row r="194" spans="1:149" s="71" customFormat="1" x14ac:dyDescent="0.25">
      <c r="A194" s="63"/>
      <c r="B194" s="63"/>
      <c r="C194" s="63"/>
      <c r="D194" s="63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</row>
    <row r="195" spans="1:149" s="71" customFormat="1" x14ac:dyDescent="0.25">
      <c r="A195" s="63"/>
      <c r="B195" s="63"/>
      <c r="C195" s="63"/>
      <c r="D195" s="63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</row>
    <row r="196" spans="1:149" s="71" customFormat="1" x14ac:dyDescent="0.25">
      <c r="A196" s="63"/>
      <c r="B196" s="63"/>
      <c r="C196" s="63"/>
      <c r="D196" s="63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</row>
    <row r="197" spans="1:149" s="71" customFormat="1" x14ac:dyDescent="0.25">
      <c r="A197" s="63"/>
      <c r="B197" s="63"/>
      <c r="C197" s="63"/>
      <c r="D197" s="63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</row>
    <row r="198" spans="1:149" s="71" customFormat="1" x14ac:dyDescent="0.25">
      <c r="A198" s="63"/>
      <c r="B198" s="63"/>
      <c r="C198" s="63"/>
      <c r="D198" s="63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</row>
    <row r="199" spans="1:149" s="71" customFormat="1" x14ac:dyDescent="0.25">
      <c r="A199" s="63"/>
      <c r="B199" s="63"/>
      <c r="C199" s="63"/>
      <c r="D199" s="63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</row>
    <row r="200" spans="1:149" s="71" customFormat="1" x14ac:dyDescent="0.25">
      <c r="A200" s="63"/>
      <c r="B200" s="63"/>
      <c r="C200" s="63"/>
      <c r="D200" s="63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</row>
    <row r="201" spans="1:149" s="71" customFormat="1" x14ac:dyDescent="0.25">
      <c r="A201" s="63"/>
      <c r="B201" s="63"/>
      <c r="C201" s="63"/>
      <c r="D201" s="63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</row>
    <row r="202" spans="1:149" s="71" customFormat="1" x14ac:dyDescent="0.25">
      <c r="A202" s="63"/>
      <c r="B202" s="63"/>
      <c r="C202" s="63"/>
      <c r="D202" s="63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</row>
    <row r="203" spans="1:149" s="71" customFormat="1" x14ac:dyDescent="0.25">
      <c r="A203" s="63"/>
      <c r="B203" s="63"/>
      <c r="C203" s="63"/>
      <c r="D203" s="63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</row>
    <row r="204" spans="1:149" s="71" customFormat="1" x14ac:dyDescent="0.25">
      <c r="A204" s="63"/>
      <c r="B204" s="63"/>
      <c r="C204" s="63"/>
      <c r="D204" s="63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</row>
    <row r="205" spans="1:149" s="71" customFormat="1" x14ac:dyDescent="0.25">
      <c r="A205" s="63"/>
      <c r="B205" s="63"/>
      <c r="C205" s="63"/>
      <c r="D205" s="63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</row>
    <row r="206" spans="1:149" s="71" customFormat="1" x14ac:dyDescent="0.25">
      <c r="A206" s="63"/>
      <c r="B206" s="63"/>
      <c r="C206" s="63"/>
      <c r="D206" s="63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63"/>
      <c r="ER206" s="63"/>
      <c r="ES206" s="63"/>
    </row>
    <row r="207" spans="1:149" s="71" customFormat="1" x14ac:dyDescent="0.25">
      <c r="A207" s="63"/>
      <c r="B207" s="63"/>
      <c r="C207" s="63"/>
      <c r="D207" s="63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63"/>
      <c r="ER207" s="63"/>
      <c r="ES207" s="63"/>
    </row>
    <row r="208" spans="1:149" s="71" customFormat="1" x14ac:dyDescent="0.25">
      <c r="A208" s="63"/>
      <c r="B208" s="63"/>
      <c r="C208" s="63"/>
      <c r="D208" s="63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63"/>
      <c r="ER208" s="63"/>
      <c r="ES208" s="63"/>
    </row>
    <row r="209" spans="1:149" x14ac:dyDescent="0.25">
      <c r="A209" s="62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</row>
    <row r="210" spans="1:149" x14ac:dyDescent="0.25">
      <c r="A210" s="62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</row>
  </sheetData>
  <mergeCells count="53">
    <mergeCell ref="G129:H129"/>
    <mergeCell ref="G130:H130"/>
    <mergeCell ref="BG3:CT4"/>
    <mergeCell ref="CW3:EJ4"/>
    <mergeCell ref="B8:B9"/>
    <mergeCell ref="C8:C9"/>
    <mergeCell ref="D8:D9"/>
    <mergeCell ref="E8:E9"/>
    <mergeCell ref="F8:F9"/>
    <mergeCell ref="G8:H8"/>
    <mergeCell ref="I8:I9"/>
    <mergeCell ref="J8:J9"/>
    <mergeCell ref="CW8:CW9"/>
    <mergeCell ref="EF8:EH8"/>
    <mergeCell ref="EI8:EI9"/>
    <mergeCell ref="K8:L8"/>
    <mergeCell ref="CP8:CR8"/>
    <mergeCell ref="CS8:CS9"/>
    <mergeCell ref="CT8:CT9"/>
    <mergeCell ref="I142:J142"/>
    <mergeCell ref="M126:O126"/>
    <mergeCell ref="Q126:V126"/>
    <mergeCell ref="J127:K127"/>
    <mergeCell ref="L124:X124"/>
    <mergeCell ref="X8:AN8"/>
    <mergeCell ref="AO8:BE8"/>
    <mergeCell ref="BG8:BG9"/>
    <mergeCell ref="M8:Q8"/>
    <mergeCell ref="R8:V8"/>
    <mergeCell ref="G131:H131"/>
    <mergeCell ref="G132:H132"/>
    <mergeCell ref="G133:H133"/>
    <mergeCell ref="G134:H134"/>
    <mergeCell ref="M141:U141"/>
    <mergeCell ref="G155:H155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I162:J162"/>
    <mergeCell ref="G156:H156"/>
    <mergeCell ref="G157:H157"/>
    <mergeCell ref="G158:H158"/>
    <mergeCell ref="G159:H159"/>
    <mergeCell ref="G160:H160"/>
    <mergeCell ref="G161:H162"/>
  </mergeCells>
  <dataValidations count="1">
    <dataValidation type="list" allowBlank="1" showInputMessage="1" showErrorMessage="1" sqref="G124" xr:uid="{00000000-0002-0000-0300-000000000000}">
      <formula1>$E$10:$E$116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POBLACION GENERAL</vt:lpstr>
      <vt:lpstr>POB. MASCULINA</vt:lpstr>
      <vt:lpstr>POB. FEMENINA</vt:lpstr>
      <vt:lpstr>PIRAMIDE POBLACIONAL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Sanchez Villalobos</dc:creator>
  <cp:lastModifiedBy>HERBERT MILTON HUERTAS ARRIAGA</cp:lastModifiedBy>
  <dcterms:created xsi:type="dcterms:W3CDTF">2024-02-01T20:44:16Z</dcterms:created>
  <dcterms:modified xsi:type="dcterms:W3CDTF">2025-04-14T21:35:01Z</dcterms:modified>
</cp:coreProperties>
</file>