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-120" yWindow="-120" windowWidth="19440" windowHeight="15000" tabRatio="564" firstSheet="1" activeTab="1"/>
  </bookViews>
  <sheets>
    <sheet name="Base" sheetId="2" state="hidden" r:id="rId1"/>
    <sheet name="DJ 01. FICHA POSTULANTE" sheetId="1" r:id="rId2"/>
  </sheets>
  <definedNames>
    <definedName name="_xlnm._FilterDatabase" localSheetId="0" hidden="1">Base!$B$3:$E$3</definedName>
    <definedName name="_xlnm.Print_Area" localSheetId="1">'DJ 01. FICHA POSTULANTE'!$A$1:$K$213</definedName>
    <definedName name="Conv2025">Base!#REF!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3" i="1" l="1"/>
  <c r="L191" i="1"/>
  <c r="N191" i="1" s="1"/>
  <c r="I191" i="1" s="1"/>
  <c r="L190" i="1"/>
  <c r="N190" i="1" s="1"/>
  <c r="I190" i="1" s="1"/>
  <c r="L189" i="1"/>
  <c r="O189" i="1" s="1"/>
  <c r="J189" i="1" s="1"/>
  <c r="L195" i="1"/>
  <c r="O195" i="1" s="1"/>
  <c r="J195" i="1" s="1"/>
  <c r="L194" i="1"/>
  <c r="N194" i="1" s="1"/>
  <c r="I194" i="1" s="1"/>
  <c r="L193" i="1"/>
  <c r="O193" i="1" s="1"/>
  <c r="J193" i="1" s="1"/>
  <c r="O192" i="1"/>
  <c r="J192" i="1" s="1"/>
  <c r="M192" i="1"/>
  <c r="H192" i="1" s="1"/>
  <c r="L192" i="1"/>
  <c r="N192" i="1" s="1"/>
  <c r="I192" i="1" s="1"/>
  <c r="O190" i="1"/>
  <c r="J190" i="1" s="1"/>
  <c r="M190" i="1"/>
  <c r="H190" i="1" s="1"/>
  <c r="L170" i="1"/>
  <c r="O170" i="1" s="1"/>
  <c r="J170" i="1" s="1"/>
  <c r="L169" i="1"/>
  <c r="N169" i="1" s="1"/>
  <c r="I169" i="1" s="1"/>
  <c r="L168" i="1"/>
  <c r="M168" i="1" s="1"/>
  <c r="H168" i="1" s="1"/>
  <c r="L167" i="1"/>
  <c r="O167" i="1" s="1"/>
  <c r="J167" i="1" s="1"/>
  <c r="L166" i="1"/>
  <c r="O166" i="1" s="1"/>
  <c r="J166" i="1" s="1"/>
  <c r="L165" i="1"/>
  <c r="N165" i="1" s="1"/>
  <c r="I165" i="1" s="1"/>
  <c r="L164" i="1"/>
  <c r="O164" i="1" s="1"/>
  <c r="J164" i="1" s="1"/>
  <c r="L163" i="1"/>
  <c r="O163" i="1" s="1"/>
  <c r="J163" i="1" s="1"/>
  <c r="L162" i="1"/>
  <c r="M162" i="1" s="1"/>
  <c r="H162" i="1" s="1"/>
  <c r="L143" i="1"/>
  <c r="O143" i="1" s="1"/>
  <c r="J143" i="1" s="1"/>
  <c r="L142" i="1"/>
  <c r="M142" i="1" s="1"/>
  <c r="H142" i="1" s="1"/>
  <c r="L141" i="1"/>
  <c r="O141" i="1" s="1"/>
  <c r="J141" i="1" s="1"/>
  <c r="L140" i="1"/>
  <c r="N140" i="1" s="1"/>
  <c r="I140" i="1" s="1"/>
  <c r="L139" i="1"/>
  <c r="O139" i="1" s="1"/>
  <c r="J139" i="1" s="1"/>
  <c r="L118" i="1"/>
  <c r="O118" i="1" s="1"/>
  <c r="J118" i="1" s="1"/>
  <c r="L117" i="1"/>
  <c r="N117" i="1" s="1"/>
  <c r="I117" i="1" s="1"/>
  <c r="L116" i="1"/>
  <c r="M116" i="1" s="1"/>
  <c r="L115" i="1"/>
  <c r="O115" i="1" s="1"/>
  <c r="J115" i="1" s="1"/>
  <c r="L114" i="1"/>
  <c r="M114" i="1" s="1"/>
  <c r="H114" i="1" s="1"/>
  <c r="L91" i="1"/>
  <c r="L90" i="1"/>
  <c r="O90" i="1" s="1"/>
  <c r="J90" i="1" s="1"/>
  <c r="L89" i="1"/>
  <c r="N89" i="1" s="1"/>
  <c r="I89" i="1" s="1"/>
  <c r="L88" i="1"/>
  <c r="O88" i="1" s="1"/>
  <c r="J88" i="1" s="1"/>
  <c r="L86" i="1"/>
  <c r="O86" i="1" s="1"/>
  <c r="J86" i="1" s="1"/>
  <c r="L85" i="1"/>
  <c r="N85" i="1" s="1"/>
  <c r="I85" i="1" s="1"/>
  <c r="L84" i="1"/>
  <c r="N84" i="1" s="1"/>
  <c r="I84" i="1" s="1"/>
  <c r="L83" i="1"/>
  <c r="O83" i="1" s="1"/>
  <c r="J83" i="1" s="1"/>
  <c r="L87" i="1"/>
  <c r="N87" i="1" s="1"/>
  <c r="I87" i="1" s="1"/>
  <c r="M194" i="1" l="1"/>
  <c r="H194" i="1" s="1"/>
  <c r="O194" i="1"/>
  <c r="J194" i="1" s="1"/>
  <c r="M189" i="1"/>
  <c r="H189" i="1" s="1"/>
  <c r="N189" i="1"/>
  <c r="I189" i="1" s="1"/>
  <c r="M191" i="1"/>
  <c r="H191" i="1" s="1"/>
  <c r="O191" i="1"/>
  <c r="J191" i="1" s="1"/>
  <c r="M193" i="1"/>
  <c r="H193" i="1" s="1"/>
  <c r="N193" i="1"/>
  <c r="I193" i="1" s="1"/>
  <c r="M195" i="1"/>
  <c r="H195" i="1" s="1"/>
  <c r="N195" i="1"/>
  <c r="I195" i="1" s="1"/>
  <c r="N168" i="1"/>
  <c r="I168" i="1" s="1"/>
  <c r="O168" i="1"/>
  <c r="J168" i="1" s="1"/>
  <c r="O162" i="1"/>
  <c r="J162" i="1" s="1"/>
  <c r="N162" i="1"/>
  <c r="I162" i="1" s="1"/>
  <c r="M169" i="1"/>
  <c r="H169" i="1" s="1"/>
  <c r="O169" i="1"/>
  <c r="J169" i="1" s="1"/>
  <c r="N167" i="1"/>
  <c r="I167" i="1" s="1"/>
  <c r="M167" i="1"/>
  <c r="H167" i="1" s="1"/>
  <c r="N163" i="1"/>
  <c r="I163" i="1" s="1"/>
  <c r="M163" i="1"/>
  <c r="H163" i="1" s="1"/>
  <c r="O165" i="1"/>
  <c r="J165" i="1" s="1"/>
  <c r="N166" i="1"/>
  <c r="I166" i="1" s="1"/>
  <c r="M164" i="1"/>
  <c r="H164" i="1" s="1"/>
  <c r="N164" i="1"/>
  <c r="I164" i="1" s="1"/>
  <c r="M166" i="1"/>
  <c r="H166" i="1" s="1"/>
  <c r="M170" i="1"/>
  <c r="H170" i="1" s="1"/>
  <c r="M165" i="1"/>
  <c r="H165" i="1" s="1"/>
  <c r="N170" i="1"/>
  <c r="I170" i="1" s="1"/>
  <c r="O140" i="1"/>
  <c r="J140" i="1" s="1"/>
  <c r="N142" i="1"/>
  <c r="I142" i="1" s="1"/>
  <c r="O142" i="1"/>
  <c r="J142" i="1" s="1"/>
  <c r="M140" i="1"/>
  <c r="H140" i="1" s="1"/>
  <c r="M139" i="1"/>
  <c r="H139" i="1" s="1"/>
  <c r="N139" i="1"/>
  <c r="I139" i="1" s="1"/>
  <c r="M141" i="1"/>
  <c r="H141" i="1" s="1"/>
  <c r="N141" i="1"/>
  <c r="I141" i="1" s="1"/>
  <c r="M143" i="1"/>
  <c r="H143" i="1" s="1"/>
  <c r="N143" i="1"/>
  <c r="I143" i="1" s="1"/>
  <c r="O116" i="1"/>
  <c r="J116" i="1" s="1"/>
  <c r="M117" i="1"/>
  <c r="H117" i="1" s="1"/>
  <c r="O117" i="1"/>
  <c r="J117" i="1" s="1"/>
  <c r="N114" i="1"/>
  <c r="I114" i="1" s="1"/>
  <c r="O114" i="1"/>
  <c r="J114" i="1" s="1"/>
  <c r="H116" i="1"/>
  <c r="N116" i="1"/>
  <c r="I116" i="1" s="1"/>
  <c r="M118" i="1"/>
  <c r="H118" i="1" s="1"/>
  <c r="M115" i="1"/>
  <c r="H115" i="1" s="1"/>
  <c r="N115" i="1"/>
  <c r="I115" i="1" s="1"/>
  <c r="N118" i="1"/>
  <c r="I118" i="1" s="1"/>
  <c r="O89" i="1"/>
  <c r="J89" i="1" s="1"/>
  <c r="M88" i="1"/>
  <c r="H88" i="1" s="1"/>
  <c r="M89" i="1"/>
  <c r="H89" i="1" s="1"/>
  <c r="N88" i="1"/>
  <c r="I88" i="1" s="1"/>
  <c r="M90" i="1"/>
  <c r="H90" i="1" s="1"/>
  <c r="N90" i="1"/>
  <c r="I90" i="1" s="1"/>
  <c r="M86" i="1"/>
  <c r="H86" i="1" s="1"/>
  <c r="O84" i="1"/>
  <c r="J84" i="1" s="1"/>
  <c r="N86" i="1"/>
  <c r="I86" i="1" s="1"/>
  <c r="M85" i="1"/>
  <c r="H85" i="1" s="1"/>
  <c r="N83" i="1"/>
  <c r="I83" i="1" s="1"/>
  <c r="O85" i="1"/>
  <c r="J85" i="1" s="1"/>
  <c r="M83" i="1"/>
  <c r="H83" i="1" s="1"/>
  <c r="M84" i="1"/>
  <c r="H84" i="1" s="1"/>
  <c r="O87" i="1"/>
  <c r="J87" i="1" s="1"/>
  <c r="M87" i="1"/>
  <c r="H87" i="1" s="1"/>
  <c r="L188" i="1" l="1"/>
  <c r="L187" i="1"/>
  <c r="M187" i="1" s="1"/>
  <c r="L186" i="1"/>
  <c r="M186" i="1" s="1"/>
  <c r="L185" i="1"/>
  <c r="L184" i="1"/>
  <c r="L183" i="1"/>
  <c r="M183" i="1" s="1"/>
  <c r="L182" i="1"/>
  <c r="M182" i="1" s="1"/>
  <c r="L181" i="1"/>
  <c r="L161" i="1"/>
  <c r="L160" i="1"/>
  <c r="M160" i="1" s="1"/>
  <c r="L159" i="1"/>
  <c r="M159" i="1" s="1"/>
  <c r="L158" i="1"/>
  <c r="L157" i="1"/>
  <c r="L156" i="1"/>
  <c r="M156" i="1" s="1"/>
  <c r="L155" i="1"/>
  <c r="L144" i="1"/>
  <c r="L138" i="1"/>
  <c r="L137" i="1"/>
  <c r="M137" i="1" s="1"/>
  <c r="L136" i="1"/>
  <c r="M136" i="1" s="1"/>
  <c r="H136" i="1" s="1"/>
  <c r="L135" i="1"/>
  <c r="L134" i="1"/>
  <c r="L133" i="1"/>
  <c r="M133" i="1" s="1"/>
  <c r="L132" i="1"/>
  <c r="M132" i="1" s="1"/>
  <c r="L131" i="1"/>
  <c r="L130" i="1"/>
  <c r="M130" i="1" s="1"/>
  <c r="H130" i="1" s="1"/>
  <c r="L129" i="1"/>
  <c r="M129" i="1" s="1"/>
  <c r="L113" i="1"/>
  <c r="L112" i="1"/>
  <c r="M112" i="1" s="1"/>
  <c r="L111" i="1"/>
  <c r="L106" i="1"/>
  <c r="M106" i="1" s="1"/>
  <c r="L110" i="1"/>
  <c r="M110" i="1" s="1"/>
  <c r="L109" i="1"/>
  <c r="M109" i="1" s="1"/>
  <c r="L108" i="1"/>
  <c r="L107" i="1"/>
  <c r="L105" i="1"/>
  <c r="M105" i="1" s="1"/>
  <c r="N105" i="1" s="1"/>
  <c r="I105" i="1" s="1"/>
  <c r="L104" i="1"/>
  <c r="L74" i="1"/>
  <c r="M74" i="1" s="1"/>
  <c r="L75" i="1"/>
  <c r="L76" i="1"/>
  <c r="L77" i="1"/>
  <c r="M77" i="1" s="1"/>
  <c r="H77" i="1" s="1"/>
  <c r="L78" i="1"/>
  <c r="M78" i="1" s="1"/>
  <c r="L79" i="1"/>
  <c r="L80" i="1"/>
  <c r="L81" i="1"/>
  <c r="M81" i="1" s="1"/>
  <c r="H81" i="1" s="1"/>
  <c r="L82" i="1"/>
  <c r="M82" i="1" s="1"/>
  <c r="L73" i="1"/>
  <c r="M73" i="1" s="1"/>
  <c r="H187" i="1" l="1"/>
  <c r="N187" i="1"/>
  <c r="I187" i="1" s="1"/>
  <c r="H183" i="1"/>
  <c r="N183" i="1"/>
  <c r="I183" i="1" s="1"/>
  <c r="H182" i="1"/>
  <c r="H186" i="1"/>
  <c r="M181" i="1"/>
  <c r="H181" i="1" s="1"/>
  <c r="N182" i="1"/>
  <c r="I182" i="1" s="1"/>
  <c r="M185" i="1"/>
  <c r="H185" i="1" s="1"/>
  <c r="N186" i="1"/>
  <c r="I186" i="1" s="1"/>
  <c r="M184" i="1"/>
  <c r="N184" i="1" s="1"/>
  <c r="I184" i="1" s="1"/>
  <c r="M188" i="1"/>
  <c r="N188" i="1" s="1"/>
  <c r="I188" i="1" s="1"/>
  <c r="N159" i="1"/>
  <c r="I159" i="1" s="1"/>
  <c r="H159" i="1"/>
  <c r="M155" i="1"/>
  <c r="N155" i="1" s="1"/>
  <c r="I155" i="1" s="1"/>
  <c r="H160" i="1"/>
  <c r="N160" i="1"/>
  <c r="I160" i="1" s="1"/>
  <c r="H156" i="1"/>
  <c r="N156" i="1"/>
  <c r="I156" i="1" s="1"/>
  <c r="M158" i="1"/>
  <c r="H158" i="1" s="1"/>
  <c r="M157" i="1"/>
  <c r="M161" i="1"/>
  <c r="H161" i="1" s="1"/>
  <c r="N161" i="1"/>
  <c r="I161" i="1" s="1"/>
  <c r="N130" i="1"/>
  <c r="I130" i="1" s="1"/>
  <c r="M134" i="1"/>
  <c r="H134" i="1" s="1"/>
  <c r="M138" i="1"/>
  <c r="H138" i="1" s="1"/>
  <c r="H129" i="1"/>
  <c r="N129" i="1"/>
  <c r="I129" i="1" s="1"/>
  <c r="H133" i="1"/>
  <c r="N133" i="1"/>
  <c r="I133" i="1" s="1"/>
  <c r="H137" i="1"/>
  <c r="N137" i="1"/>
  <c r="I137" i="1" s="1"/>
  <c r="M131" i="1"/>
  <c r="H131" i="1" s="1"/>
  <c r="N132" i="1"/>
  <c r="I132" i="1" s="1"/>
  <c r="M135" i="1"/>
  <c r="H135" i="1" s="1"/>
  <c r="N136" i="1"/>
  <c r="I136" i="1" s="1"/>
  <c r="M144" i="1"/>
  <c r="H144" i="1" s="1"/>
  <c r="H132" i="1"/>
  <c r="M111" i="1"/>
  <c r="H111" i="1" s="1"/>
  <c r="H112" i="1"/>
  <c r="N112" i="1"/>
  <c r="I112" i="1" s="1"/>
  <c r="M113" i="1"/>
  <c r="H113" i="1" s="1"/>
  <c r="H110" i="1"/>
  <c r="N110" i="1"/>
  <c r="I110" i="1" s="1"/>
  <c r="H106" i="1"/>
  <c r="N106" i="1"/>
  <c r="I106" i="1" s="1"/>
  <c r="H105" i="1"/>
  <c r="H109" i="1"/>
  <c r="M104" i="1"/>
  <c r="H104" i="1" s="1"/>
  <c r="M108" i="1"/>
  <c r="H108" i="1" s="1"/>
  <c r="N109" i="1"/>
  <c r="I109" i="1" s="1"/>
  <c r="O105" i="1"/>
  <c r="J105" i="1" s="1"/>
  <c r="M107" i="1"/>
  <c r="H78" i="1"/>
  <c r="N78" i="1"/>
  <c r="I78" i="1" s="1"/>
  <c r="H82" i="1"/>
  <c r="N82" i="1"/>
  <c r="I82" i="1" s="1"/>
  <c r="H74" i="1"/>
  <c r="N74" i="1"/>
  <c r="I74" i="1" s="1"/>
  <c r="M76" i="1"/>
  <c r="H76" i="1" s="1"/>
  <c r="N77" i="1"/>
  <c r="I77" i="1" s="1"/>
  <c r="M80" i="1"/>
  <c r="H80" i="1" s="1"/>
  <c r="N81" i="1"/>
  <c r="I81" i="1" s="1"/>
  <c r="M91" i="1"/>
  <c r="H91" i="1" s="1"/>
  <c r="M79" i="1"/>
  <c r="M75" i="1"/>
  <c r="O159" i="1" l="1"/>
  <c r="J159" i="1" s="1"/>
  <c r="O187" i="1"/>
  <c r="J187" i="1" s="1"/>
  <c r="N158" i="1"/>
  <c r="I158" i="1" s="1"/>
  <c r="O183" i="1"/>
  <c r="J183" i="1" s="1"/>
  <c r="O182" i="1"/>
  <c r="J182" i="1" s="1"/>
  <c r="N185" i="1"/>
  <c r="I185" i="1" s="1"/>
  <c r="H188" i="1"/>
  <c r="O188" i="1"/>
  <c r="J188" i="1" s="1"/>
  <c r="H184" i="1"/>
  <c r="O184" i="1"/>
  <c r="J184" i="1" s="1"/>
  <c r="N181" i="1"/>
  <c r="I181" i="1" s="1"/>
  <c r="O186" i="1"/>
  <c r="J186" i="1" s="1"/>
  <c r="O155" i="1"/>
  <c r="J155" i="1" s="1"/>
  <c r="H155" i="1"/>
  <c r="O161" i="1"/>
  <c r="J161" i="1" s="1"/>
  <c r="O156" i="1"/>
  <c r="J156" i="1" s="1"/>
  <c r="O160" i="1"/>
  <c r="J160" i="1" s="1"/>
  <c r="H157" i="1"/>
  <c r="N157" i="1"/>
  <c r="I157" i="1" s="1"/>
  <c r="O130" i="1"/>
  <c r="J130" i="1" s="1"/>
  <c r="N131" i="1"/>
  <c r="I131" i="1" s="1"/>
  <c r="O133" i="1"/>
  <c r="J133" i="1" s="1"/>
  <c r="N135" i="1"/>
  <c r="I135" i="1" s="1"/>
  <c r="O137" i="1"/>
  <c r="J137" i="1" s="1"/>
  <c r="N138" i="1"/>
  <c r="N144" i="1"/>
  <c r="I144" i="1" s="1"/>
  <c r="N134" i="1"/>
  <c r="I134" i="1" s="1"/>
  <c r="O136" i="1"/>
  <c r="J136" i="1" s="1"/>
  <c r="O129" i="1"/>
  <c r="J129" i="1" s="1"/>
  <c r="O132" i="1"/>
  <c r="J132" i="1" s="1"/>
  <c r="N91" i="1"/>
  <c r="I91" i="1" s="1"/>
  <c r="O112" i="1"/>
  <c r="J112" i="1" s="1"/>
  <c r="N76" i="1"/>
  <c r="I76" i="1" s="1"/>
  <c r="N111" i="1"/>
  <c r="N113" i="1"/>
  <c r="I113" i="1" s="1"/>
  <c r="O110" i="1"/>
  <c r="J110" i="1" s="1"/>
  <c r="N104" i="1"/>
  <c r="I104" i="1" s="1"/>
  <c r="N80" i="1"/>
  <c r="I80" i="1" s="1"/>
  <c r="O106" i="1"/>
  <c r="J106" i="1" s="1"/>
  <c r="H107" i="1"/>
  <c r="N107" i="1"/>
  <c r="I107" i="1" s="1"/>
  <c r="N108" i="1"/>
  <c r="I108" i="1" s="1"/>
  <c r="O109" i="1"/>
  <c r="J109" i="1" s="1"/>
  <c r="O74" i="1"/>
  <c r="J74" i="1" s="1"/>
  <c r="O81" i="1"/>
  <c r="J81" i="1" s="1"/>
  <c r="H75" i="1"/>
  <c r="O82" i="1"/>
  <c r="J82" i="1" s="1"/>
  <c r="O78" i="1"/>
  <c r="J78" i="1" s="1"/>
  <c r="H79" i="1"/>
  <c r="O77" i="1"/>
  <c r="J77" i="1" s="1"/>
  <c r="N75" i="1"/>
  <c r="I75" i="1" s="1"/>
  <c r="N79" i="1"/>
  <c r="I79" i="1" s="1"/>
  <c r="O158" i="1" l="1"/>
  <c r="J158" i="1" s="1"/>
  <c r="O185" i="1"/>
  <c r="J185" i="1" s="1"/>
  <c r="O181" i="1"/>
  <c r="J181" i="1" s="1"/>
  <c r="O131" i="1"/>
  <c r="J131" i="1" s="1"/>
  <c r="O157" i="1"/>
  <c r="J157" i="1" s="1"/>
  <c r="O135" i="1"/>
  <c r="J135" i="1" s="1"/>
  <c r="O144" i="1"/>
  <c r="J144" i="1" s="1"/>
  <c r="O91" i="1"/>
  <c r="J91" i="1" s="1"/>
  <c r="O138" i="1"/>
  <c r="J138" i="1" s="1"/>
  <c r="I138" i="1"/>
  <c r="O134" i="1"/>
  <c r="J134" i="1" s="1"/>
  <c r="O80" i="1"/>
  <c r="J80" i="1" s="1"/>
  <c r="O76" i="1"/>
  <c r="J76" i="1" s="1"/>
  <c r="I111" i="1"/>
  <c r="O111" i="1"/>
  <c r="J111" i="1" s="1"/>
  <c r="O104" i="1"/>
  <c r="J104" i="1" s="1"/>
  <c r="O113" i="1"/>
  <c r="J113" i="1" s="1"/>
  <c r="O108" i="1"/>
  <c r="J108" i="1" s="1"/>
  <c r="O107" i="1"/>
  <c r="J107" i="1" s="1"/>
  <c r="O79" i="1"/>
  <c r="J79" i="1" s="1"/>
  <c r="O75" i="1"/>
  <c r="J75" i="1" s="1"/>
  <c r="L180" i="1" l="1"/>
  <c r="L179" i="1"/>
  <c r="E212" i="1"/>
  <c r="L154" i="1"/>
  <c r="L153" i="1"/>
  <c r="M153" i="1" s="1"/>
  <c r="H153" i="1" s="1"/>
  <c r="L128" i="1"/>
  <c r="L127" i="1"/>
  <c r="L103" i="1"/>
  <c r="L102" i="1"/>
  <c r="H73" i="1"/>
  <c r="L72" i="1"/>
  <c r="M180" i="1" l="1"/>
  <c r="H180" i="1" s="1"/>
  <c r="M179" i="1"/>
  <c r="H179" i="1" s="1"/>
  <c r="H197" i="1" s="1"/>
  <c r="N153" i="1"/>
  <c r="I153" i="1" s="1"/>
  <c r="M154" i="1"/>
  <c r="H154" i="1" s="1"/>
  <c r="H172" i="1" s="1"/>
  <c r="M128" i="1"/>
  <c r="H128" i="1" s="1"/>
  <c r="M127" i="1"/>
  <c r="H127" i="1" s="1"/>
  <c r="H146" i="1" s="1"/>
  <c r="M102" i="1"/>
  <c r="H102" i="1" s="1"/>
  <c r="M103" i="1"/>
  <c r="H103" i="1" s="1"/>
  <c r="N73" i="1"/>
  <c r="I73" i="1" s="1"/>
  <c r="M72" i="1"/>
  <c r="H72" i="1" s="1"/>
  <c r="H93" i="1" l="1"/>
  <c r="H120" i="1"/>
  <c r="N180" i="1"/>
  <c r="I180" i="1" s="1"/>
  <c r="N179" i="1"/>
  <c r="I179" i="1" s="1"/>
  <c r="O153" i="1"/>
  <c r="J153" i="1" s="1"/>
  <c r="N154" i="1"/>
  <c r="I154" i="1" s="1"/>
  <c r="I172" i="1" s="1"/>
  <c r="N128" i="1"/>
  <c r="I128" i="1" s="1"/>
  <c r="N127" i="1"/>
  <c r="N103" i="1"/>
  <c r="I103" i="1" s="1"/>
  <c r="N102" i="1"/>
  <c r="I102" i="1" s="1"/>
  <c r="O73" i="1"/>
  <c r="J73" i="1" s="1"/>
  <c r="N72" i="1"/>
  <c r="I72" i="1" s="1"/>
  <c r="I93" i="1" s="1"/>
  <c r="I120" i="1" l="1"/>
  <c r="O180" i="1"/>
  <c r="J180" i="1" s="1"/>
  <c r="I197" i="1"/>
  <c r="O179" i="1"/>
  <c r="J179" i="1" s="1"/>
  <c r="O154" i="1"/>
  <c r="J154" i="1" s="1"/>
  <c r="J172" i="1" s="1"/>
  <c r="I127" i="1"/>
  <c r="I146" i="1" s="1"/>
  <c r="O127" i="1"/>
  <c r="J127" i="1" s="1"/>
  <c r="O128" i="1"/>
  <c r="J128" i="1" s="1"/>
  <c r="O103" i="1"/>
  <c r="J103" i="1" s="1"/>
  <c r="O102" i="1"/>
  <c r="J102" i="1" s="1"/>
  <c r="O72" i="1"/>
  <c r="J72" i="1" l="1"/>
  <c r="J93" i="1" s="1"/>
  <c r="J95" i="1" s="1"/>
  <c r="I94" i="1" s="1"/>
  <c r="I95" i="1" s="1"/>
  <c r="H94" i="1" s="1"/>
  <c r="H92" i="1" s="1"/>
  <c r="J197" i="1"/>
  <c r="J199" i="1" s="1"/>
  <c r="I198" i="1" s="1"/>
  <c r="J120" i="1"/>
  <c r="J121" i="1" s="1"/>
  <c r="J174" i="1"/>
  <c r="I173" i="1" s="1"/>
  <c r="J173" i="1"/>
  <c r="J146" i="1"/>
  <c r="J94" i="1" l="1"/>
  <c r="J198" i="1"/>
  <c r="J196" i="1"/>
  <c r="I199" i="1"/>
  <c r="H198" i="1" s="1"/>
  <c r="H196" i="1" s="1"/>
  <c r="J171" i="1"/>
  <c r="I174" i="1"/>
  <c r="H173" i="1" s="1"/>
  <c r="H171" i="1" s="1"/>
  <c r="J147" i="1"/>
  <c r="J148" i="1"/>
  <c r="I147" i="1" s="1"/>
  <c r="J122" i="1"/>
  <c r="I121" i="1" s="1"/>
  <c r="I122" i="1" s="1"/>
  <c r="H121" i="1" s="1"/>
  <c r="H119" i="1" s="1"/>
  <c r="J92" i="1"/>
  <c r="I196" i="1" l="1"/>
  <c r="I171" i="1"/>
  <c r="J145" i="1"/>
  <c r="I148" i="1"/>
  <c r="H147" i="1" s="1"/>
  <c r="H145" i="1" s="1"/>
  <c r="J119" i="1"/>
  <c r="I119" i="1"/>
  <c r="I92" i="1"/>
  <c r="I145" i="1" l="1"/>
</calcChain>
</file>

<file path=xl/comments1.xml><?xml version="1.0" encoding="utf-8"?>
<comments xmlns="http://schemas.openxmlformats.org/spreadsheetml/2006/main">
  <authors>
    <author>USER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Seleccione N° de proceso CAS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Ingenieros, Económistas, Abogados, etc..</t>
        </r>
      </text>
    </comment>
  </commentList>
</comments>
</file>

<file path=xl/sharedStrings.xml><?xml version="1.0" encoding="utf-8"?>
<sst xmlns="http://schemas.openxmlformats.org/spreadsheetml/2006/main" count="208" uniqueCount="128">
  <si>
    <t>Puesto al que postula</t>
  </si>
  <si>
    <t>I. DATOS PERSONALES</t>
  </si>
  <si>
    <t>DNI N°</t>
  </si>
  <si>
    <t>Edad</t>
  </si>
  <si>
    <t>RUC</t>
  </si>
  <si>
    <t>Apellidos y Nombres</t>
  </si>
  <si>
    <t>Paterno</t>
  </si>
  <si>
    <t>Materno</t>
  </si>
  <si>
    <t>Nombres</t>
  </si>
  <si>
    <t>Lugar y Fecha de Nacimiento</t>
  </si>
  <si>
    <t>Estado Civil</t>
  </si>
  <si>
    <t>N° de Brevete</t>
  </si>
  <si>
    <t>Domicilio</t>
  </si>
  <si>
    <t>Dirección</t>
  </si>
  <si>
    <t>Ciudad</t>
  </si>
  <si>
    <t>Distrito</t>
  </si>
  <si>
    <t>Provincia</t>
  </si>
  <si>
    <t>Departamento</t>
  </si>
  <si>
    <t>Correo Electrónico</t>
  </si>
  <si>
    <t>Registro N°</t>
  </si>
  <si>
    <t>FICHA DE POSTULANTE</t>
  </si>
  <si>
    <t>Formulo la presente Declaración Jurada en virtud del Principio de Presunción de veracidad previsto en el numeral 1.7 del artículo IV del Título Preliminar y artículo 42° de la Ley N° 27444, Ley General de Procedimiento Administrativo General, sujetándose a las acciones legales y/o penales que correspondan de acuerdo a la legislación nacional vigente, Por lo que Declaro que todos los datos y/o información declarada en el presente documento es verdadero.</t>
  </si>
  <si>
    <t>II. PERSONA CON DISCAPACIDAD</t>
  </si>
  <si>
    <t>¿El postulante es discapacitado? (Marcar con una "X")</t>
  </si>
  <si>
    <t>N° de Registro</t>
  </si>
  <si>
    <t>NO</t>
  </si>
  <si>
    <t>III. LICENCIADO DE LAS FUERZAS ARMADAS</t>
  </si>
  <si>
    <t>¿El postulante es licenciado de las fuerzas armadas (Marcar con una "X")</t>
  </si>
  <si>
    <t>IV. DEPORTISTA CALIFICADO DE ALTO NIVEL</t>
  </si>
  <si>
    <t>¿El postulante es deportista calificado? (Marcar con una "X")</t>
  </si>
  <si>
    <t>V. FORMACIÓN ACADÉMICA</t>
  </si>
  <si>
    <t>ESPECIALIDAD</t>
  </si>
  <si>
    <t>UNIVERSIDAD</t>
  </si>
  <si>
    <t>CIUDAD/PAIS</t>
  </si>
  <si>
    <t>Mes/Año</t>
  </si>
  <si>
    <t>N° de Folio</t>
  </si>
  <si>
    <t>Desde</t>
  </si>
  <si>
    <t>Hasta</t>
  </si>
  <si>
    <t>Doctorado</t>
  </si>
  <si>
    <t>Maestría</t>
  </si>
  <si>
    <t>Bachiller</t>
  </si>
  <si>
    <t>TIPO</t>
  </si>
  <si>
    <t>NOMBRE</t>
  </si>
  <si>
    <t>INSTITUCIÓN</t>
  </si>
  <si>
    <t>VII. EXPERIENCIA LABORAL</t>
  </si>
  <si>
    <t>N°</t>
  </si>
  <si>
    <t>NOBRE DE LA ENTIDAD O EMPRESA</t>
  </si>
  <si>
    <t>SECTOR : PÚBLICO O PRIVADO</t>
  </si>
  <si>
    <t>CARGO</t>
  </si>
  <si>
    <t>Firma del Postulante</t>
  </si>
  <si>
    <t>Mes/Año / (MM/AA)</t>
  </si>
  <si>
    <t>N° Celular</t>
  </si>
  <si>
    <t>Colegio Profesional (de corresponder)</t>
  </si>
  <si>
    <t>SI*</t>
  </si>
  <si>
    <t>*Si la respuesta es afirmativa, adjuntar copia simple del documento oficial emitido por la autoridad competente que acredite su condición.</t>
  </si>
  <si>
    <t>*Si la respuesta es afirmativa, indicar el número de inscripción en el registro nacional con discapacidad y adjuntar copia simple del carnet de discapacidad y/o resolución expedida por el Consejo Nacional con Discapacidad - CONADIS". (la documentación de alcanzará en fecha de presentanción de hoja de vida documentada, según cronograma)</t>
  </si>
  <si>
    <t>ESTUDIOS</t>
  </si>
  <si>
    <t>Egresado Universitario</t>
  </si>
  <si>
    <t>Egresado Técnico</t>
  </si>
  <si>
    <t>Titulado Técnico</t>
  </si>
  <si>
    <t>VI. CAPACITACIONES*</t>
  </si>
  <si>
    <t>CANTITDAD HORAS</t>
  </si>
  <si>
    <t>Meses</t>
  </si>
  <si>
    <t>Días</t>
  </si>
  <si>
    <t>Total tiempo en el cargo</t>
  </si>
  <si>
    <t>Año</t>
  </si>
  <si>
    <t>DIAS</t>
  </si>
  <si>
    <t>AÑO</t>
  </si>
  <si>
    <t>MES</t>
  </si>
  <si>
    <r>
      <t xml:space="preserve">Fecha de fin </t>
    </r>
    <r>
      <rPr>
        <sz val="10"/>
        <color theme="1"/>
        <rFont val="Arial"/>
        <family val="2"/>
      </rPr>
      <t>(día/mes/año)</t>
    </r>
  </si>
  <si>
    <r>
      <t xml:space="preserve">Fecha inicio </t>
    </r>
    <r>
      <rPr>
        <sz val="10"/>
        <color theme="1"/>
        <rFont val="Arial"/>
        <family val="2"/>
      </rPr>
      <t>(día/mes/año)</t>
    </r>
  </si>
  <si>
    <t>LISTA DE CONVOCATORIAS 2025</t>
  </si>
  <si>
    <t>CONVOCATORIA</t>
  </si>
  <si>
    <t>NOMBRE DEL PUESTO</t>
  </si>
  <si>
    <t>Proceso de convocatoria</t>
  </si>
  <si>
    <t>Total</t>
  </si>
  <si>
    <t xml:space="preserve">Trujillo, Fecha </t>
  </si>
  <si>
    <t>N° DNI</t>
  </si>
  <si>
    <t>Habilitado</t>
  </si>
  <si>
    <t>Fecha del Certificado (D/M/A)</t>
  </si>
  <si>
    <r>
      <t xml:space="preserve">Fecha del Diploma </t>
    </r>
    <r>
      <rPr>
        <b/>
        <sz val="10"/>
        <color theme="1"/>
        <rFont val="Calibri"/>
        <family val="2"/>
        <scheme val="minor"/>
      </rPr>
      <t>(D/M/A)</t>
    </r>
  </si>
  <si>
    <t>Opcion</t>
  </si>
  <si>
    <t>Marque con (X)</t>
  </si>
  <si>
    <t>Fecha de fin (día/mes/año)</t>
  </si>
  <si>
    <t>Fecha inicio (día/mes/año)</t>
  </si>
  <si>
    <t>VI. OFIMÁTICA E IDIOMAS*</t>
  </si>
  <si>
    <t>A. OFIMÁTICA</t>
  </si>
  <si>
    <t>NIVEL DOMINIO</t>
  </si>
  <si>
    <t>B. IDIOMAS</t>
  </si>
  <si>
    <t>Word</t>
  </si>
  <si>
    <t>Inglés</t>
  </si>
  <si>
    <t>Excel</t>
  </si>
  <si>
    <t>Powerpoint</t>
  </si>
  <si>
    <r>
      <t xml:space="preserve">DOCUMENTO ADICIONAL QUE SOLICITE EL PERFIL
</t>
    </r>
    <r>
      <rPr>
        <sz val="12"/>
        <color theme="1"/>
        <rFont val="Calibri"/>
        <family val="2"/>
        <scheme val="minor"/>
      </rPr>
      <t>Adjuntar copia simple del documento que sustenta el requisito adicional.</t>
    </r>
  </si>
  <si>
    <t>Declaro bajo juramento que la información es veraz y asumo las responsabilidades y consecuencias legales que ello produzca.</t>
  </si>
  <si>
    <t>Título Profesional Universitario</t>
  </si>
  <si>
    <t>Título de Segunda Especialidad</t>
  </si>
  <si>
    <r>
      <rPr>
        <b/>
        <sz val="14"/>
        <color theme="1"/>
        <rFont val="Calibri"/>
        <family val="2"/>
        <scheme val="minor"/>
      </rPr>
      <t>EXPERIENCIA GENERAL</t>
    </r>
    <r>
      <rPr>
        <sz val="14"/>
        <color theme="1"/>
        <rFont val="Calibri"/>
        <family val="2"/>
        <scheme val="minor"/>
      </rPr>
      <t xml:space="preserve"> .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Tiempo que la persona ha laborado, independientemente del régimen laboral o modalidad de contratación. Consignar desde la fecha de egreso, caso contrario del documento que acredite el cumplimiento del perfil</t>
    </r>
    <r>
      <rPr>
        <b/>
        <sz val="10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</si>
  <si>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 xml:space="preserve">EXPERIENCIA ESPECÍFICA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Los siguientes tres (3) componentes: A. Experiencia Específica en FUNCIÓN o la MATERIA. B. Experiencia Específica en el PUESTO O CARGO. C. Experiencia Específica en el SECTOR PÚBLICO. Estos deben estar contenidos dentro de la Experiencia General.</t>
    </r>
  </si>
  <si>
    <r>
      <rPr>
        <b/>
        <sz val="13"/>
        <color theme="1"/>
        <rFont val="Calibri"/>
        <family val="2"/>
        <scheme val="minor"/>
      </rPr>
      <t>B. Experiencia Específica en el PUESTO O CARGO</t>
    </r>
    <r>
      <rPr>
        <sz val="11"/>
        <color theme="1"/>
        <rFont val="Calibri"/>
        <family val="2"/>
        <scheme val="minor"/>
      </rPr>
      <t xml:space="preserve">
     Aquella que es adquirida del desempeño de un nivel o tipo de puesto o cargo específico similar o igual al puesto que está postulando.</t>
    </r>
  </si>
  <si>
    <r>
      <rPr>
        <b/>
        <sz val="13"/>
        <color theme="1"/>
        <rFont val="Calibri"/>
        <family val="2"/>
        <scheme val="minor"/>
      </rPr>
      <t>C. Experiencia Específica en el SECTOR PÚBLICO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     Aquella que es adquirida del desempeño de funciones en una entidad pública o empresa del sector público</t>
    </r>
  </si>
  <si>
    <t>Otros Aspectos Complementarios sobre sobre el requisito de Experiencia, en caso existiera algo adicional para el puesto o cargo. Si el perfil lo requiere</t>
  </si>
  <si>
    <t>Solo llenar la información relacionada con el perfil del puesto que postula. Llenar de acuerdo a los documentos que presentará.</t>
  </si>
  <si>
    <r>
      <t xml:space="preserve">*Certificados y/o constancias de capacitación, diplomados y otros que sean requeridos según el perfil. Solo llenar información que está relacionada con los requisitos solicitados. </t>
    </r>
    <r>
      <rPr>
        <b/>
        <i/>
        <sz val="13"/>
        <color theme="1"/>
        <rFont val="Calibri"/>
        <family val="2"/>
        <scheme val="minor"/>
      </rPr>
      <t>Adicionar filas de ser necesario.</t>
    </r>
  </si>
  <si>
    <t>Adicionar filas de ser necesario.</t>
  </si>
  <si>
    <r>
      <rPr>
        <b/>
        <sz val="13"/>
        <color theme="1"/>
        <rFont val="Calibri"/>
        <family val="2"/>
        <scheme val="minor"/>
      </rPr>
      <t>A. Experiencia Específica en FUNCIÓN o la MATERIA.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Experiencia en la materia, </t>
    </r>
    <r>
      <rPr>
        <sz val="11"/>
        <color theme="1"/>
        <rFont val="Calibri"/>
        <family val="2"/>
        <scheme val="minor"/>
      </rPr>
      <t>se refiere de acuerdo a la temática similares al perfil</t>
    </r>
    <r>
      <rPr>
        <b/>
        <sz val="11"/>
        <color theme="1"/>
        <rFont val="Calibri"/>
        <family val="2"/>
        <scheme val="minor"/>
      </rPr>
      <t>. Experiencia en la función,</t>
    </r>
    <r>
      <rPr>
        <sz val="11"/>
        <color theme="1"/>
        <rFont val="Calibri"/>
        <family val="2"/>
        <scheme val="minor"/>
      </rPr>
      <t xml:space="preserve"> se refiere a actividades iguales similares a las funciones del perfil. </t>
    </r>
  </si>
  <si>
    <t>DECLARACIÓN JURADA N° 01</t>
  </si>
  <si>
    <t>CAS N°125 -2025-GRLL-GRASGRH</t>
  </si>
  <si>
    <t>CAS N°126 -2025-GRLL-GRASGRH</t>
  </si>
  <si>
    <t>CAS N°127 -2025-GRLL-GRASGRH</t>
  </si>
  <si>
    <t>CAS N°128 -2025-GRLL-GRASGRH</t>
  </si>
  <si>
    <t>CAS N°129 -2025-GRLL-GRASGRH</t>
  </si>
  <si>
    <t>CAS N°130 -2025-GRLL-GRASGRH</t>
  </si>
  <si>
    <t>CAS N°131 -2025-GRLL-GRASGRH</t>
  </si>
  <si>
    <t>CAS N°132 -2025-GRLL-GRASGRH</t>
  </si>
  <si>
    <t>CAS N°133 -2025-GRLL-GRASGRH</t>
  </si>
  <si>
    <t>CAS N°134 -2025-GRLL-GRASGRH</t>
  </si>
  <si>
    <t>CAS N°135 -2025-GRLL-GRASGRH</t>
  </si>
  <si>
    <t>CAS N°136 -2025-GRLL-GRASGRH</t>
  </si>
  <si>
    <t>CAS N°137 -2025-GRLL-GRASGRH</t>
  </si>
  <si>
    <t>CAS N°138 -2025-GRLL-GRASGRH</t>
  </si>
  <si>
    <t>CAS N°139 -2025-GRLL-GRASGRH</t>
  </si>
  <si>
    <t>CAS N°140 -2025-GRLL-GRASGRH</t>
  </si>
  <si>
    <t>CAS N°141 -2025-GRLL-GRASGRH</t>
  </si>
  <si>
    <t>CAS N°142 -2025-GRLL-GRASGRH</t>
  </si>
  <si>
    <t>CAS N°143 -2025-GRLL-GRASGRH</t>
  </si>
  <si>
    <t>CAS N°144 -2025-GRLL-GRASGRH</t>
  </si>
  <si>
    <t>CAS N°145 -2025-GRLL-GRASGRH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</si>
</sst>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00000"/>
    <numFmt numFmtId="165" formatCode="0.000"/>
    <numFmt numFmtId="166" formatCode="[$-280A]d&quot; de &quot;mmmm&quot; de &quot;yyyy;@"/>
    <numFmt numFmtId="167" formatCode="dd/mm/yyyy;@"/>
    <numFmt numFmtId="168" formatCode="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3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68" fontId="0" fillId="0" borderId="1" xfId="0" applyNumberForma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9" fillId="11" borderId="1" xfId="0" applyFont="1" applyFill="1" applyBorder="1" applyAlignment="1">
      <alignment vertical="center"/>
    </xf>
    <xf numFmtId="0" fontId="8" fillId="11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12" fillId="8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2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2" fontId="12" fillId="7" borderId="0" xfId="0" applyNumberFormat="1" applyFont="1" applyFill="1" applyAlignment="1">
      <alignment horizontal="center" vertical="center"/>
    </xf>
    <xf numFmtId="1" fontId="12" fillId="7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2" fontId="12" fillId="9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left" vertical="center" indent="6"/>
    </xf>
    <xf numFmtId="0" fontId="0" fillId="0" borderId="0" xfId="0" applyAlignment="1">
      <alignment horizontal="left" vertical="center" indent="6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7" fontId="0" fillId="0" borderId="1" xfId="0" applyNumberFormat="1" applyBorder="1" applyAlignment="1" applyProtection="1">
      <alignment horizontal="center" vertical="center" wrapText="1"/>
      <protection locked="0"/>
    </xf>
    <xf numFmtId="167" fontId="0" fillId="0" borderId="1" xfId="0" applyNumberForma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 shrinkToFit="1"/>
      <protection locked="0"/>
    </xf>
    <xf numFmtId="1" fontId="2" fillId="0" borderId="1" xfId="0" applyNumberFormat="1" applyFont="1" applyBorder="1" applyAlignment="1" applyProtection="1">
      <alignment vertical="center" wrapText="1"/>
      <protection locked="0"/>
    </xf>
    <xf numFmtId="0" fontId="0" fillId="11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0" fillId="0" borderId="9" xfId="0" applyFont="1" applyBorder="1" applyAlignment="1">
      <alignment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8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24" fillId="0" borderId="9" xfId="0" applyFont="1" applyBorder="1"/>
    <xf numFmtId="0" fontId="24" fillId="0" borderId="10" xfId="0" applyFont="1" applyBorder="1"/>
    <xf numFmtId="164" fontId="8" fillId="0" borderId="1" xfId="0" applyNumberFormat="1" applyFont="1" applyBorder="1" applyAlignment="1" applyProtection="1">
      <alignment horizontal="center" vertical="center" wrapText="1"/>
      <protection locked="0"/>
    </xf>
    <xf numFmtId="1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left" vertical="center"/>
    </xf>
    <xf numFmtId="0" fontId="8" fillId="0" borderId="1" xfId="0" applyFont="1" applyBorder="1" applyAlignment="1" applyProtection="1">
      <alignment vertical="center" wrapText="1"/>
      <protection locked="0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 indent="6"/>
      <protection locked="0"/>
    </xf>
    <xf numFmtId="0" fontId="8" fillId="0" borderId="0" xfId="0" applyFont="1" applyProtection="1">
      <protection locked="0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17" fontId="0" fillId="0" borderId="11" xfId="0" applyNumberFormat="1" applyBorder="1" applyAlignment="1" applyProtection="1">
      <alignment horizontal="center" vertical="center" wrapText="1"/>
      <protection locked="0"/>
    </xf>
    <xf numFmtId="167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1" xfId="0" applyNumberFormat="1" applyBorder="1" applyAlignment="1" applyProtection="1">
      <alignment horizontal="center" vertical="center"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2" fillId="0" borderId="8" xfId="0" applyFont="1" applyBorder="1" applyAlignment="1" applyProtection="1">
      <alignment horizontal="justify" vertical="center" wrapText="1"/>
      <protection locked="0"/>
    </xf>
    <xf numFmtId="0" fontId="2" fillId="0" borderId="10" xfId="0" applyFont="1" applyBorder="1" applyAlignment="1" applyProtection="1">
      <alignment horizontal="justify" vertical="center" wrapText="1"/>
      <protection locked="0"/>
    </xf>
    <xf numFmtId="0" fontId="18" fillId="10" borderId="8" xfId="0" applyFont="1" applyFill="1" applyBorder="1" applyAlignment="1">
      <alignment horizontal="left" vertical="center" wrapText="1"/>
    </xf>
    <xf numFmtId="0" fontId="1" fillId="10" borderId="9" xfId="0" applyFont="1" applyFill="1" applyBorder="1" applyAlignment="1">
      <alignment horizontal="left" vertical="center" wrapText="1"/>
    </xf>
    <xf numFmtId="0" fontId="1" fillId="10" borderId="10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left" vertical="center" wrapText="1" indent="6"/>
    </xf>
    <xf numFmtId="0" fontId="0" fillId="2" borderId="1" xfId="0" applyFill="1" applyBorder="1" applyAlignment="1">
      <alignment horizontal="left" vertical="center" wrapText="1" indent="5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left" vertical="center" wrapText="1" indent="3"/>
    </xf>
    <xf numFmtId="0" fontId="2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center" wrapText="1" shrinkToFit="1"/>
      <protection locked="0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vertical="center" wrapText="1" shrinkToFit="1"/>
      <protection locked="0"/>
    </xf>
    <xf numFmtId="0" fontId="8" fillId="0" borderId="9" xfId="0" applyFont="1" applyBorder="1" applyAlignment="1" applyProtection="1">
      <alignment vertical="center" wrapText="1" shrinkToFit="1"/>
      <protection locked="0"/>
    </xf>
    <xf numFmtId="0" fontId="8" fillId="0" borderId="10" xfId="0" applyFont="1" applyBorder="1" applyAlignment="1" applyProtection="1">
      <alignment vertical="center" wrapText="1" shrinkToFit="1"/>
      <protection locked="0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top" wrapText="1"/>
    </xf>
    <xf numFmtId="0" fontId="0" fillId="9" borderId="1" xfId="0" applyFill="1" applyBorder="1" applyAlignment="1">
      <alignment horizontal="center" vertical="center"/>
    </xf>
    <xf numFmtId="166" fontId="8" fillId="0" borderId="0" xfId="0" applyNumberFormat="1" applyFont="1" applyAlignment="1" applyProtection="1">
      <alignment horizontal="center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8" xfId="0" applyFont="1" applyBorder="1" applyAlignment="1" applyProtection="1">
      <alignment horizontal="justify" vertical="top" wrapText="1"/>
      <protection locked="0"/>
    </xf>
    <xf numFmtId="0" fontId="2" fillId="0" borderId="10" xfId="0" applyFont="1" applyBorder="1" applyAlignment="1" applyProtection="1">
      <alignment horizontal="justify" vertical="top" wrapText="1"/>
      <protection locked="0"/>
    </xf>
    <xf numFmtId="0" fontId="1" fillId="5" borderId="8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</cellXfs>
  <cellStyles count="1">
    <cellStyle name="Normal" xfId="0" builtinId="0"/>
  </cellStyles>
  <dxfs count="110"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4"/>
  <sheetViews>
    <sheetView workbookViewId="0">
      <selection sqref="A1:XFD1048576"/>
    </sheetView>
  </sheetViews>
  <sheetFormatPr baseColWidth="10" defaultRowHeight="15" x14ac:dyDescent="0.25"/>
  <cols>
    <col min="1" max="1" width="4.85546875" customWidth="1"/>
    <col min="2" max="2" width="8.5703125" customWidth="1"/>
    <col min="3" max="3" width="47.5703125" style="1" customWidth="1"/>
    <col min="4" max="4" width="86.85546875" customWidth="1"/>
    <col min="5" max="5" width="28.42578125" customWidth="1"/>
  </cols>
  <sheetData>
    <row r="2" spans="2:4" ht="24" customHeight="1" x14ac:dyDescent="0.25">
      <c r="B2" s="91" t="s">
        <v>71</v>
      </c>
      <c r="C2" s="91"/>
      <c r="D2" s="91"/>
    </row>
    <row r="3" spans="2:4" ht="29.25" customHeight="1" x14ac:dyDescent="0.25">
      <c r="B3" s="4" t="s">
        <v>45</v>
      </c>
      <c r="C3" s="4" t="s">
        <v>72</v>
      </c>
      <c r="D3" s="5" t="s">
        <v>73</v>
      </c>
    </row>
    <row r="4" spans="2:4" ht="23.25" customHeight="1" x14ac:dyDescent="0.25">
      <c r="B4" s="2">
        <v>89</v>
      </c>
      <c r="C4" s="3" t="s">
        <v>107</v>
      </c>
    </row>
    <row r="5" spans="2:4" ht="23.25" customHeight="1" x14ac:dyDescent="0.25">
      <c r="B5" s="2">
        <v>90</v>
      </c>
      <c r="C5" s="3" t="s">
        <v>108</v>
      </c>
    </row>
    <row r="6" spans="2:4" ht="23.25" customHeight="1" x14ac:dyDescent="0.25">
      <c r="B6" s="2">
        <v>91</v>
      </c>
      <c r="C6" s="3" t="s">
        <v>109</v>
      </c>
    </row>
    <row r="7" spans="2:4" ht="23.25" customHeight="1" x14ac:dyDescent="0.25">
      <c r="B7" s="2">
        <v>92</v>
      </c>
      <c r="C7" s="3" t="s">
        <v>110</v>
      </c>
    </row>
    <row r="8" spans="2:4" ht="23.25" customHeight="1" x14ac:dyDescent="0.25">
      <c r="B8" s="2">
        <v>93</v>
      </c>
      <c r="C8" s="3" t="s">
        <v>111</v>
      </c>
    </row>
    <row r="9" spans="2:4" ht="23.25" customHeight="1" x14ac:dyDescent="0.25">
      <c r="B9" s="2">
        <v>94</v>
      </c>
      <c r="C9" s="3" t="s">
        <v>112</v>
      </c>
    </row>
    <row r="10" spans="2:4" ht="23.25" customHeight="1" x14ac:dyDescent="0.25">
      <c r="B10" s="2">
        <v>95</v>
      </c>
      <c r="C10" s="3" t="s">
        <v>113</v>
      </c>
    </row>
    <row r="11" spans="2:4" ht="23.25" customHeight="1" x14ac:dyDescent="0.25">
      <c r="B11" s="2">
        <v>96</v>
      </c>
      <c r="C11" s="3" t="s">
        <v>114</v>
      </c>
    </row>
    <row r="12" spans="2:4" ht="23.25" customHeight="1" x14ac:dyDescent="0.25">
      <c r="B12" s="2">
        <v>97</v>
      </c>
      <c r="C12" s="3" t="s">
        <v>115</v>
      </c>
    </row>
    <row r="13" spans="2:4" ht="23.25" customHeight="1" x14ac:dyDescent="0.25">
      <c r="B13" s="2">
        <v>98</v>
      </c>
      <c r="C13" s="3" t="s">
        <v>116</v>
      </c>
    </row>
    <row r="14" spans="2:4" ht="23.25" customHeight="1" x14ac:dyDescent="0.25">
      <c r="B14" s="2">
        <v>99</v>
      </c>
      <c r="C14" s="3" t="s">
        <v>117</v>
      </c>
    </row>
    <row r="15" spans="2:4" ht="23.25" customHeight="1" x14ac:dyDescent="0.25">
      <c r="B15" s="2">
        <v>100</v>
      </c>
      <c r="C15" s="3" t="s">
        <v>118</v>
      </c>
    </row>
    <row r="16" spans="2:4" ht="23.25" customHeight="1" x14ac:dyDescent="0.25">
      <c r="B16" s="2">
        <v>101</v>
      </c>
      <c r="C16" s="3" t="s">
        <v>119</v>
      </c>
    </row>
    <row r="17" spans="2:3" ht="23.25" customHeight="1" x14ac:dyDescent="0.25">
      <c r="B17" s="2">
        <v>102</v>
      </c>
      <c r="C17" s="3" t="s">
        <v>120</v>
      </c>
    </row>
    <row r="18" spans="2:3" ht="23.25" customHeight="1" x14ac:dyDescent="0.25">
      <c r="B18" s="2">
        <v>103</v>
      </c>
      <c r="C18" s="3" t="s">
        <v>121</v>
      </c>
    </row>
    <row r="19" spans="2:3" ht="23.25" customHeight="1" x14ac:dyDescent="0.25">
      <c r="B19" s="2">
        <v>104</v>
      </c>
      <c r="C19" s="3" t="s">
        <v>122</v>
      </c>
    </row>
    <row r="20" spans="2:3" ht="23.25" customHeight="1" x14ac:dyDescent="0.25">
      <c r="B20" s="2">
        <v>105</v>
      </c>
      <c r="C20" s="3" t="s">
        <v>123</v>
      </c>
    </row>
    <row r="21" spans="2:3" ht="23.25" customHeight="1" x14ac:dyDescent="0.25">
      <c r="B21" s="2">
        <v>106</v>
      </c>
      <c r="C21" s="3" t="s">
        <v>124</v>
      </c>
    </row>
    <row r="22" spans="2:3" ht="23.25" customHeight="1" x14ac:dyDescent="0.25">
      <c r="B22" s="2">
        <v>107</v>
      </c>
      <c r="C22" s="3" t="s">
        <v>125</v>
      </c>
    </row>
    <row r="23" spans="2:3" ht="23.25" customHeight="1" x14ac:dyDescent="0.25">
      <c r="B23" s="2">
        <v>108</v>
      </c>
      <c r="C23" s="3" t="s">
        <v>126</v>
      </c>
    </row>
    <row r="24" spans="2:3" ht="23.25" customHeight="1" x14ac:dyDescent="0.25">
      <c r="B24" s="2">
        <v>109</v>
      </c>
      <c r="C24" s="3" t="s">
        <v>127</v>
      </c>
    </row>
  </sheetData>
  <sheetProtection algorithmName="SHA-512" hashValue="BI2nTdbg1/sZk6iVe9qnivCX7Ff4UDVp43k2scUABZFCfPrIEEse6D2SSyQAPcOUhMwbrU3/evOeUHdAtKVQrg==" saltValue="ARMsHstgqwYutQD5PIkfiw==" spinCount="100000" sheet="1" objects="1" scenarios="1"/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4"/>
  <sheetViews>
    <sheetView showGridLines="0" tabSelected="1" zoomScale="110" zoomScaleNormal="110" zoomScaleSheetLayoutView="85" zoomScalePageLayoutView="40" workbookViewId="0">
      <selection sqref="A1:XFD1048576"/>
    </sheetView>
  </sheetViews>
  <sheetFormatPr baseColWidth="10" defaultRowHeight="15" x14ac:dyDescent="0.25"/>
  <cols>
    <col min="1" max="1" width="3.5703125" customWidth="1"/>
    <col min="2" max="2" width="28.42578125" customWidth="1"/>
    <col min="3" max="3" width="15.5703125" customWidth="1"/>
    <col min="4" max="4" width="24.140625" customWidth="1"/>
    <col min="5" max="5" width="21.85546875" customWidth="1"/>
    <col min="6" max="6" width="13" customWidth="1"/>
    <col min="7" max="7" width="12.5703125" customWidth="1"/>
    <col min="8" max="8" width="11.85546875" customWidth="1"/>
    <col min="9" max="9" width="11.7109375" customWidth="1"/>
    <col min="10" max="10" width="9.140625" customWidth="1"/>
    <col min="11" max="11" width="8.28515625" customWidth="1"/>
    <col min="12" max="15" width="11.42578125" hidden="1" customWidth="1"/>
  </cols>
  <sheetData>
    <row r="1" spans="2:8" ht="21.75" customHeight="1" x14ac:dyDescent="0.25">
      <c r="B1" s="108" t="s">
        <v>106</v>
      </c>
      <c r="C1" s="108"/>
      <c r="D1" s="108"/>
      <c r="E1" s="108"/>
      <c r="F1" s="108"/>
      <c r="G1" s="108"/>
      <c r="H1" s="108"/>
    </row>
    <row r="2" spans="2:8" ht="23.25" customHeight="1" x14ac:dyDescent="0.25">
      <c r="B2" s="108" t="s">
        <v>20</v>
      </c>
      <c r="C2" s="108"/>
      <c r="D2" s="108"/>
      <c r="E2" s="108"/>
      <c r="F2" s="108"/>
      <c r="G2" s="108"/>
      <c r="H2" s="108"/>
    </row>
    <row r="3" spans="2:8" ht="49.5" customHeight="1" x14ac:dyDescent="0.25">
      <c r="B3" s="159" t="s">
        <v>21</v>
      </c>
      <c r="C3" s="159"/>
      <c r="D3" s="159"/>
      <c r="E3" s="159"/>
      <c r="F3" s="159"/>
      <c r="G3" s="159"/>
      <c r="H3" s="159"/>
    </row>
    <row r="4" spans="2:8" ht="14.25" customHeight="1" x14ac:dyDescent="0.25">
      <c r="B4" s="10"/>
      <c r="C4" s="10"/>
      <c r="D4" s="10"/>
      <c r="E4" s="10"/>
      <c r="F4" s="10"/>
      <c r="G4" s="10"/>
      <c r="H4" s="10"/>
    </row>
    <row r="5" spans="2:8" ht="30" customHeight="1" x14ac:dyDescent="0.25">
      <c r="B5" s="109" t="s">
        <v>74</v>
      </c>
      <c r="C5" s="109"/>
      <c r="D5" s="109"/>
      <c r="E5" s="110"/>
      <c r="F5" s="110"/>
      <c r="G5" s="110"/>
      <c r="H5" s="110"/>
    </row>
    <row r="6" spans="2:8" ht="28.5" customHeight="1" x14ac:dyDescent="0.25">
      <c r="B6" s="109" t="s">
        <v>0</v>
      </c>
      <c r="C6" s="109"/>
      <c r="D6" s="109"/>
      <c r="E6" s="110"/>
      <c r="F6" s="110"/>
      <c r="G6" s="110"/>
      <c r="H6" s="110"/>
    </row>
    <row r="7" spans="2:8" x14ac:dyDescent="0.25">
      <c r="B7" s="112"/>
      <c r="C7" s="112"/>
      <c r="D7" s="112"/>
      <c r="E7" s="112"/>
      <c r="F7" s="112"/>
      <c r="G7" s="112"/>
      <c r="H7" s="112"/>
    </row>
    <row r="8" spans="2:8" ht="27" customHeight="1" x14ac:dyDescent="0.25">
      <c r="B8" s="109" t="s">
        <v>1</v>
      </c>
      <c r="C8" s="109"/>
      <c r="D8" s="109"/>
      <c r="E8" s="109"/>
      <c r="F8" s="109"/>
      <c r="G8" s="109"/>
      <c r="H8" s="109"/>
    </row>
    <row r="9" spans="2:8" ht="24" customHeight="1" x14ac:dyDescent="0.25">
      <c r="B9" s="12" t="s">
        <v>2</v>
      </c>
      <c r="C9" s="72"/>
      <c r="D9" s="12" t="s">
        <v>3</v>
      </c>
      <c r="E9" s="73"/>
      <c r="F9" s="12" t="s">
        <v>4</v>
      </c>
      <c r="G9" s="113"/>
      <c r="H9" s="113"/>
    </row>
    <row r="10" spans="2:8" ht="27" customHeight="1" x14ac:dyDescent="0.25">
      <c r="B10" s="111" t="s">
        <v>5</v>
      </c>
      <c r="C10" s="103"/>
      <c r="D10" s="103"/>
      <c r="E10" s="103"/>
      <c r="F10" s="103"/>
      <c r="G10" s="103"/>
      <c r="H10" s="103"/>
    </row>
    <row r="11" spans="2:8" ht="35.25" customHeight="1" x14ac:dyDescent="0.25">
      <c r="B11" s="111"/>
      <c r="C11" s="98" t="s">
        <v>6</v>
      </c>
      <c r="D11" s="98"/>
      <c r="E11" s="104" t="s">
        <v>7</v>
      </c>
      <c r="F11" s="104"/>
      <c r="G11" s="105" t="s">
        <v>8</v>
      </c>
      <c r="H11" s="105"/>
    </row>
    <row r="12" spans="2:8" ht="37.5" customHeight="1" x14ac:dyDescent="0.25">
      <c r="B12" s="12" t="s">
        <v>9</v>
      </c>
      <c r="C12" s="106"/>
      <c r="D12" s="107"/>
      <c r="E12" s="12" t="s">
        <v>10</v>
      </c>
      <c r="F12" s="74"/>
      <c r="G12" s="12" t="s">
        <v>11</v>
      </c>
      <c r="H12" s="74"/>
    </row>
    <row r="13" spans="2:8" ht="36" customHeight="1" x14ac:dyDescent="0.25">
      <c r="B13" s="98" t="s">
        <v>12</v>
      </c>
      <c r="C13" s="13" t="s">
        <v>13</v>
      </c>
      <c r="D13" s="134"/>
      <c r="E13" s="135"/>
      <c r="F13" s="135"/>
      <c r="G13" s="135"/>
      <c r="H13" s="136"/>
    </row>
    <row r="14" spans="2:8" ht="36" customHeight="1" x14ac:dyDescent="0.25">
      <c r="B14" s="98"/>
      <c r="C14" s="13" t="s">
        <v>14</v>
      </c>
      <c r="D14" s="74"/>
      <c r="E14" s="12" t="s">
        <v>15</v>
      </c>
      <c r="F14" s="74"/>
      <c r="G14" s="12" t="s">
        <v>16</v>
      </c>
      <c r="H14" s="45"/>
    </row>
    <row r="15" spans="2:8" ht="36" customHeight="1" x14ac:dyDescent="0.25">
      <c r="B15" s="98"/>
      <c r="C15" s="13" t="s">
        <v>17</v>
      </c>
      <c r="D15" s="133"/>
      <c r="E15" s="133"/>
      <c r="F15" s="133"/>
      <c r="G15" s="133"/>
      <c r="H15" s="133"/>
    </row>
    <row r="16" spans="2:8" ht="36" customHeight="1" x14ac:dyDescent="0.25">
      <c r="B16" s="13" t="s">
        <v>18</v>
      </c>
      <c r="C16" s="106"/>
      <c r="D16" s="107"/>
      <c r="E16" s="12" t="s">
        <v>51</v>
      </c>
      <c r="F16" s="113"/>
      <c r="G16" s="113"/>
      <c r="H16" s="113"/>
    </row>
    <row r="17" spans="2:10" ht="37.5" customHeight="1" x14ac:dyDescent="0.25">
      <c r="B17" s="132" t="s">
        <v>52</v>
      </c>
      <c r="C17" s="132"/>
      <c r="D17" s="74"/>
      <c r="E17" s="12" t="s">
        <v>19</v>
      </c>
      <c r="F17" s="44"/>
      <c r="G17" s="12" t="s">
        <v>78</v>
      </c>
      <c r="H17" s="74"/>
    </row>
    <row r="18" spans="2:10" x14ac:dyDescent="0.25">
      <c r="B18" s="14"/>
    </row>
    <row r="19" spans="2:10" ht="27.75" customHeight="1" x14ac:dyDescent="0.25">
      <c r="B19" s="163" t="s">
        <v>22</v>
      </c>
      <c r="C19" s="163"/>
      <c r="D19" s="163"/>
      <c r="E19" s="163"/>
      <c r="F19" s="163"/>
      <c r="G19" s="163"/>
      <c r="H19" s="163"/>
    </row>
    <row r="20" spans="2:10" ht="39.75" customHeight="1" x14ac:dyDescent="0.25">
      <c r="B20" s="98" t="s">
        <v>23</v>
      </c>
      <c r="C20" s="15" t="s">
        <v>53</v>
      </c>
      <c r="D20" s="74"/>
      <c r="E20" s="12" t="s">
        <v>24</v>
      </c>
      <c r="F20" s="106"/>
      <c r="G20" s="129"/>
      <c r="H20" s="107"/>
    </row>
    <row r="21" spans="2:10" ht="39.75" customHeight="1" x14ac:dyDescent="0.25">
      <c r="B21" s="98"/>
      <c r="C21" s="15" t="s">
        <v>25</v>
      </c>
      <c r="D21" s="74"/>
      <c r="E21" s="16" t="s">
        <v>35</v>
      </c>
      <c r="F21" s="106"/>
      <c r="G21" s="129"/>
      <c r="H21" s="107"/>
    </row>
    <row r="22" spans="2:10" ht="54.75" customHeight="1" x14ac:dyDescent="0.25">
      <c r="B22" s="164" t="s">
        <v>55</v>
      </c>
      <c r="C22" s="164"/>
      <c r="D22" s="164"/>
      <c r="E22" s="164"/>
      <c r="F22" s="164"/>
      <c r="G22" s="164"/>
      <c r="H22" s="164"/>
    </row>
    <row r="23" spans="2:10" ht="14.25" customHeight="1" x14ac:dyDescent="0.25">
      <c r="B23" s="17"/>
    </row>
    <row r="24" spans="2:10" ht="25.5" customHeight="1" x14ac:dyDescent="0.25">
      <c r="B24" s="137" t="s">
        <v>26</v>
      </c>
      <c r="C24" s="137"/>
      <c r="D24" s="137"/>
      <c r="E24" s="137"/>
      <c r="F24" s="138" t="s">
        <v>28</v>
      </c>
      <c r="G24" s="138"/>
      <c r="H24" s="138"/>
      <c r="I24" s="138"/>
      <c r="J24" s="138"/>
    </row>
    <row r="25" spans="2:10" ht="37.5" customHeight="1" x14ac:dyDescent="0.25">
      <c r="B25" s="101" t="s">
        <v>27</v>
      </c>
      <c r="C25" s="18" t="s">
        <v>81</v>
      </c>
      <c r="D25" s="18" t="s">
        <v>82</v>
      </c>
      <c r="E25" s="19" t="s">
        <v>35</v>
      </c>
      <c r="F25" s="140" t="s">
        <v>29</v>
      </c>
      <c r="G25" s="141"/>
      <c r="H25" s="18" t="s">
        <v>81</v>
      </c>
      <c r="I25" s="18" t="s">
        <v>82</v>
      </c>
      <c r="J25" s="19" t="s">
        <v>35</v>
      </c>
    </row>
    <row r="26" spans="2:10" ht="33.75" customHeight="1" x14ac:dyDescent="0.25">
      <c r="B26" s="139"/>
      <c r="C26" s="20" t="s">
        <v>53</v>
      </c>
      <c r="D26" s="8"/>
      <c r="E26" s="47"/>
      <c r="F26" s="142"/>
      <c r="G26" s="143"/>
      <c r="H26" s="12" t="s">
        <v>53</v>
      </c>
      <c r="I26" s="9"/>
      <c r="J26" s="47"/>
    </row>
    <row r="27" spans="2:10" ht="39" customHeight="1" x14ac:dyDescent="0.25">
      <c r="B27" s="102"/>
      <c r="C27" s="12" t="s">
        <v>25</v>
      </c>
      <c r="D27" s="146"/>
      <c r="E27" s="147"/>
      <c r="F27" s="144"/>
      <c r="G27" s="145"/>
      <c r="H27" s="12" t="s">
        <v>25</v>
      </c>
      <c r="I27" s="148"/>
      <c r="J27" s="149"/>
    </row>
    <row r="28" spans="2:10" ht="27" customHeight="1" x14ac:dyDescent="0.25">
      <c r="B28" s="150" t="s">
        <v>54</v>
      </c>
      <c r="C28" s="150"/>
      <c r="D28" s="150"/>
      <c r="E28" s="150"/>
      <c r="F28" s="150"/>
      <c r="G28" s="150"/>
      <c r="H28" s="150"/>
      <c r="I28" s="150"/>
      <c r="J28" s="150"/>
    </row>
    <row r="29" spans="2:10" x14ac:dyDescent="0.25">
      <c r="B29" s="14"/>
    </row>
    <row r="30" spans="2:10" ht="31.5" customHeight="1" x14ac:dyDescent="0.25">
      <c r="B30" s="130" t="s">
        <v>30</v>
      </c>
      <c r="C30" s="131"/>
      <c r="D30" s="131"/>
      <c r="E30" s="131"/>
      <c r="F30" s="131"/>
      <c r="G30" s="131"/>
      <c r="H30" s="131"/>
      <c r="I30" s="131"/>
      <c r="J30" s="131"/>
    </row>
    <row r="31" spans="2:10" ht="35.25" customHeight="1" x14ac:dyDescent="0.25">
      <c r="B31" s="160" t="s">
        <v>56</v>
      </c>
      <c r="C31" s="174" t="s">
        <v>31</v>
      </c>
      <c r="D31" s="175"/>
      <c r="E31" s="114" t="s">
        <v>32</v>
      </c>
      <c r="F31" s="114" t="s">
        <v>33</v>
      </c>
      <c r="G31" s="161" t="s">
        <v>50</v>
      </c>
      <c r="H31" s="162"/>
      <c r="I31" s="115" t="s">
        <v>80</v>
      </c>
      <c r="J31" s="115" t="s">
        <v>35</v>
      </c>
    </row>
    <row r="32" spans="2:10" ht="30.75" customHeight="1" x14ac:dyDescent="0.25">
      <c r="B32" s="114"/>
      <c r="C32" s="176"/>
      <c r="D32" s="177"/>
      <c r="E32" s="115"/>
      <c r="F32" s="115"/>
      <c r="G32" s="22" t="s">
        <v>36</v>
      </c>
      <c r="H32" s="22" t="s">
        <v>37</v>
      </c>
      <c r="I32" s="115"/>
      <c r="J32" s="115"/>
    </row>
    <row r="33" spans="1:10" ht="33.75" customHeight="1" x14ac:dyDescent="0.25">
      <c r="B33" s="13" t="s">
        <v>38</v>
      </c>
      <c r="C33" s="178"/>
      <c r="D33" s="178"/>
      <c r="E33" s="48"/>
      <c r="F33" s="48"/>
      <c r="G33" s="49"/>
      <c r="H33" s="49"/>
      <c r="I33" s="50"/>
      <c r="J33" s="57"/>
    </row>
    <row r="34" spans="1:10" ht="33.75" customHeight="1" x14ac:dyDescent="0.25">
      <c r="B34" s="13" t="s">
        <v>39</v>
      </c>
      <c r="C34" s="178"/>
      <c r="D34" s="178"/>
      <c r="E34" s="48"/>
      <c r="F34" s="48"/>
      <c r="G34" s="49"/>
      <c r="H34" s="49"/>
      <c r="I34" s="50"/>
      <c r="J34" s="57"/>
    </row>
    <row r="35" spans="1:10" ht="33.75" customHeight="1" x14ac:dyDescent="0.25">
      <c r="B35" s="13" t="s">
        <v>95</v>
      </c>
      <c r="C35" s="178"/>
      <c r="D35" s="178"/>
      <c r="E35" s="48"/>
      <c r="F35" s="48"/>
      <c r="G35" s="49"/>
      <c r="H35" s="49"/>
      <c r="I35" s="50"/>
      <c r="J35" s="57"/>
    </row>
    <row r="36" spans="1:10" ht="33.75" customHeight="1" x14ac:dyDescent="0.25">
      <c r="B36" s="13" t="s">
        <v>40</v>
      </c>
      <c r="C36" s="178"/>
      <c r="D36" s="178"/>
      <c r="E36" s="48"/>
      <c r="F36" s="48"/>
      <c r="G36" s="49"/>
      <c r="H36" s="49"/>
      <c r="I36" s="50"/>
      <c r="J36" s="57"/>
    </row>
    <row r="37" spans="1:10" ht="33.75" customHeight="1" x14ac:dyDescent="0.25">
      <c r="B37" s="13" t="s">
        <v>57</v>
      </c>
      <c r="C37" s="178"/>
      <c r="D37" s="178"/>
      <c r="E37" s="48"/>
      <c r="F37" s="48"/>
      <c r="G37" s="49"/>
      <c r="H37" s="49"/>
      <c r="I37" s="50"/>
      <c r="J37" s="57"/>
    </row>
    <row r="38" spans="1:10" ht="33.75" customHeight="1" x14ac:dyDescent="0.25">
      <c r="B38" s="13" t="s">
        <v>59</v>
      </c>
      <c r="C38" s="178"/>
      <c r="D38" s="178"/>
      <c r="E38" s="48"/>
      <c r="F38" s="48"/>
      <c r="G38" s="49"/>
      <c r="H38" s="49"/>
      <c r="I38" s="50"/>
      <c r="J38" s="57"/>
    </row>
    <row r="39" spans="1:10" ht="33.75" customHeight="1" x14ac:dyDescent="0.25">
      <c r="B39" s="13" t="s">
        <v>58</v>
      </c>
      <c r="C39" s="178"/>
      <c r="D39" s="178"/>
      <c r="E39" s="48"/>
      <c r="F39" s="48"/>
      <c r="G39" s="49"/>
      <c r="H39" s="49"/>
      <c r="I39" s="50"/>
      <c r="J39" s="57"/>
    </row>
    <row r="40" spans="1:10" ht="33.75" customHeight="1" x14ac:dyDescent="0.25">
      <c r="B40" s="83" t="s">
        <v>96</v>
      </c>
      <c r="C40" s="179"/>
      <c r="D40" s="179"/>
      <c r="E40" s="84"/>
      <c r="F40" s="84"/>
      <c r="G40" s="85"/>
      <c r="H40" s="85"/>
      <c r="I40" s="86"/>
      <c r="J40" s="87"/>
    </row>
    <row r="41" spans="1:10" ht="32.25" customHeight="1" x14ac:dyDescent="0.25">
      <c r="B41" s="116" t="s">
        <v>102</v>
      </c>
      <c r="C41" s="117"/>
      <c r="D41" s="117"/>
      <c r="E41" s="117"/>
      <c r="F41" s="117"/>
      <c r="G41" s="117"/>
      <c r="H41" s="117"/>
      <c r="I41" s="117"/>
      <c r="J41" s="118"/>
    </row>
    <row r="42" spans="1:10" x14ac:dyDescent="0.25">
      <c r="B42" s="81"/>
      <c r="C42" s="82"/>
      <c r="D42" s="82"/>
      <c r="E42" s="82"/>
      <c r="F42" s="82"/>
      <c r="G42" s="82"/>
      <c r="H42" s="82"/>
      <c r="I42" s="82"/>
    </row>
    <row r="43" spans="1:10" ht="24" customHeight="1" x14ac:dyDescent="0.25">
      <c r="B43" s="137" t="s">
        <v>60</v>
      </c>
      <c r="C43" s="137"/>
      <c r="D43" s="137"/>
      <c r="E43" s="137"/>
      <c r="F43" s="137"/>
      <c r="G43" s="137"/>
      <c r="H43" s="137"/>
      <c r="I43" s="137"/>
      <c r="J43" s="137"/>
    </row>
    <row r="44" spans="1:10" ht="21" customHeight="1" x14ac:dyDescent="0.25">
      <c r="B44" s="98" t="s">
        <v>41</v>
      </c>
      <c r="C44" s="98" t="s">
        <v>42</v>
      </c>
      <c r="D44" s="98"/>
      <c r="E44" s="98" t="s">
        <v>43</v>
      </c>
      <c r="F44" s="101" t="s">
        <v>61</v>
      </c>
      <c r="G44" s="151" t="s">
        <v>34</v>
      </c>
      <c r="H44" s="153"/>
      <c r="I44" s="101" t="s">
        <v>79</v>
      </c>
      <c r="J44" s="101" t="s">
        <v>35</v>
      </c>
    </row>
    <row r="45" spans="1:10" ht="21" customHeight="1" x14ac:dyDescent="0.25">
      <c r="B45" s="98"/>
      <c r="C45" s="98"/>
      <c r="D45" s="98"/>
      <c r="E45" s="98"/>
      <c r="F45" s="102"/>
      <c r="G45" s="12" t="s">
        <v>36</v>
      </c>
      <c r="H45" s="12" t="s">
        <v>37</v>
      </c>
      <c r="I45" s="102"/>
      <c r="J45" s="102"/>
    </row>
    <row r="46" spans="1:10" ht="27.75" customHeight="1" x14ac:dyDescent="0.25">
      <c r="A46" s="23">
        <v>1</v>
      </c>
      <c r="B46" s="48"/>
      <c r="C46" s="119"/>
      <c r="D46" s="119"/>
      <c r="E46" s="51"/>
      <c r="F46" s="52"/>
      <c r="G46" s="49"/>
      <c r="H46" s="49"/>
      <c r="I46" s="50"/>
      <c r="J46" s="57"/>
    </row>
    <row r="47" spans="1:10" ht="27.75" customHeight="1" x14ac:dyDescent="0.25">
      <c r="A47" s="23">
        <v>2</v>
      </c>
      <c r="B47" s="48"/>
      <c r="C47" s="119"/>
      <c r="D47" s="119"/>
      <c r="E47" s="51"/>
      <c r="F47" s="52"/>
      <c r="G47" s="49"/>
      <c r="H47" s="49"/>
      <c r="I47" s="50"/>
      <c r="J47" s="57"/>
    </row>
    <row r="48" spans="1:10" ht="27.75" customHeight="1" x14ac:dyDescent="0.25">
      <c r="A48" s="23">
        <v>3</v>
      </c>
      <c r="B48" s="48"/>
      <c r="C48" s="119"/>
      <c r="D48" s="119"/>
      <c r="E48" s="51"/>
      <c r="F48" s="52"/>
      <c r="G48" s="49"/>
      <c r="H48" s="49"/>
      <c r="I48" s="50"/>
      <c r="J48" s="57"/>
    </row>
    <row r="49" spans="1:10" ht="27.75" customHeight="1" x14ac:dyDescent="0.25">
      <c r="A49" s="23">
        <v>4</v>
      </c>
      <c r="B49" s="48"/>
      <c r="C49" s="119"/>
      <c r="D49" s="119"/>
      <c r="E49" s="51"/>
      <c r="F49" s="52"/>
      <c r="G49" s="49"/>
      <c r="H49" s="49"/>
      <c r="I49" s="50"/>
      <c r="J49" s="57"/>
    </row>
    <row r="50" spans="1:10" ht="27.75" customHeight="1" x14ac:dyDescent="0.25">
      <c r="A50" s="23">
        <v>5</v>
      </c>
      <c r="B50" s="48"/>
      <c r="C50" s="119"/>
      <c r="D50" s="119"/>
      <c r="E50" s="51"/>
      <c r="F50" s="52"/>
      <c r="G50" s="49"/>
      <c r="H50" s="49"/>
      <c r="I50" s="50"/>
      <c r="J50" s="57"/>
    </row>
    <row r="51" spans="1:10" ht="27.75" customHeight="1" x14ac:dyDescent="0.25">
      <c r="A51" s="23">
        <v>6</v>
      </c>
      <c r="B51" s="48"/>
      <c r="C51" s="119"/>
      <c r="D51" s="119"/>
      <c r="E51" s="51"/>
      <c r="F51" s="52"/>
      <c r="G51" s="49"/>
      <c r="H51" s="49"/>
      <c r="I51" s="50"/>
      <c r="J51" s="57"/>
    </row>
    <row r="52" spans="1:10" ht="27.75" customHeight="1" x14ac:dyDescent="0.25">
      <c r="A52" s="23">
        <v>7</v>
      </c>
      <c r="B52" s="48"/>
      <c r="C52" s="119"/>
      <c r="D52" s="119"/>
      <c r="E52" s="51"/>
      <c r="F52" s="52"/>
      <c r="G52" s="49"/>
      <c r="H52" s="49"/>
      <c r="I52" s="50"/>
      <c r="J52" s="57"/>
    </row>
    <row r="53" spans="1:10" ht="27.75" customHeight="1" x14ac:dyDescent="0.25">
      <c r="A53" s="23">
        <v>8</v>
      </c>
      <c r="B53" s="48"/>
      <c r="C53" s="119"/>
      <c r="D53" s="119"/>
      <c r="E53" s="51"/>
      <c r="F53" s="52"/>
      <c r="G53" s="49"/>
      <c r="H53" s="49"/>
      <c r="I53" s="50"/>
      <c r="J53" s="57"/>
    </row>
    <row r="54" spans="1:10" ht="27.75" customHeight="1" x14ac:dyDescent="0.25">
      <c r="A54" s="23">
        <v>9</v>
      </c>
      <c r="B54" s="48"/>
      <c r="C54" s="119"/>
      <c r="D54" s="119"/>
      <c r="E54" s="51"/>
      <c r="F54" s="52"/>
      <c r="G54" s="49"/>
      <c r="H54" s="49"/>
      <c r="I54" s="50"/>
      <c r="J54" s="57"/>
    </row>
    <row r="55" spans="1:10" ht="27.75" customHeight="1" x14ac:dyDescent="0.25">
      <c r="A55" s="23">
        <v>10</v>
      </c>
      <c r="B55" s="48"/>
      <c r="C55" s="119"/>
      <c r="D55" s="119"/>
      <c r="E55" s="51"/>
      <c r="F55" s="52"/>
      <c r="G55" s="49"/>
      <c r="H55" s="49"/>
      <c r="I55" s="50"/>
      <c r="J55" s="57"/>
    </row>
    <row r="56" spans="1:10" ht="27.75" customHeight="1" x14ac:dyDescent="0.25">
      <c r="A56" s="23">
        <v>11</v>
      </c>
      <c r="B56" s="48"/>
      <c r="C56" s="119"/>
      <c r="D56" s="119"/>
      <c r="E56" s="51"/>
      <c r="F56" s="52"/>
      <c r="G56" s="49"/>
      <c r="H56" s="49"/>
      <c r="I56" s="50"/>
      <c r="J56" s="57"/>
    </row>
    <row r="57" spans="1:10" ht="48.75" customHeight="1" x14ac:dyDescent="0.25">
      <c r="B57" s="158" t="s">
        <v>103</v>
      </c>
      <c r="C57" s="158"/>
      <c r="D57" s="158"/>
      <c r="E57" s="158"/>
      <c r="F57" s="158"/>
      <c r="G57" s="158"/>
      <c r="H57" s="158"/>
      <c r="I57" s="158"/>
      <c r="J57" s="158"/>
    </row>
    <row r="58" spans="1:10" x14ac:dyDescent="0.25">
      <c r="B58" s="14"/>
    </row>
    <row r="59" spans="1:10" ht="33.75" customHeight="1" x14ac:dyDescent="0.25">
      <c r="B59" s="120" t="s">
        <v>85</v>
      </c>
      <c r="C59" s="121"/>
      <c r="D59" s="121"/>
      <c r="E59" s="121"/>
      <c r="F59" s="121"/>
      <c r="G59" s="121"/>
      <c r="H59" s="121"/>
      <c r="I59" s="121"/>
      <c r="J59" s="122"/>
    </row>
    <row r="60" spans="1:10" ht="27.75" customHeight="1" x14ac:dyDescent="0.25">
      <c r="B60" s="24" t="s">
        <v>86</v>
      </c>
      <c r="C60" s="123" t="s">
        <v>87</v>
      </c>
      <c r="D60" s="123"/>
      <c r="E60" s="19" t="s">
        <v>35</v>
      </c>
      <c r="G60" s="24" t="s">
        <v>88</v>
      </c>
      <c r="H60" s="124" t="s">
        <v>87</v>
      </c>
      <c r="I60" s="125"/>
      <c r="J60" s="19" t="s">
        <v>35</v>
      </c>
    </row>
    <row r="61" spans="1:10" ht="20.25" customHeight="1" x14ac:dyDescent="0.25">
      <c r="B61" s="25" t="s">
        <v>89</v>
      </c>
      <c r="C61" s="126"/>
      <c r="D61" s="126"/>
      <c r="E61" s="7"/>
      <c r="G61" s="26" t="s">
        <v>90</v>
      </c>
      <c r="H61" s="127"/>
      <c r="I61" s="128"/>
      <c r="J61" s="7"/>
    </row>
    <row r="62" spans="1:10" ht="20.25" customHeight="1" x14ac:dyDescent="0.25">
      <c r="B62" s="25" t="s">
        <v>91</v>
      </c>
      <c r="C62" s="127"/>
      <c r="D62" s="128"/>
      <c r="E62" s="7"/>
      <c r="G62" s="53"/>
      <c r="H62" s="127"/>
      <c r="I62" s="128"/>
      <c r="J62" s="7"/>
    </row>
    <row r="63" spans="1:10" ht="20.25" customHeight="1" x14ac:dyDescent="0.25">
      <c r="B63" s="25" t="s">
        <v>92</v>
      </c>
      <c r="C63" s="127"/>
      <c r="D63" s="128"/>
      <c r="E63" s="7"/>
      <c r="G63" s="53"/>
      <c r="H63" s="127"/>
      <c r="I63" s="128"/>
      <c r="J63" s="7"/>
    </row>
    <row r="64" spans="1:10" ht="27.75" customHeight="1" x14ac:dyDescent="0.25">
      <c r="B64" s="14"/>
    </row>
    <row r="65" spans="1:15" ht="38.25" customHeight="1" x14ac:dyDescent="0.25">
      <c r="B65" s="120" t="s">
        <v>93</v>
      </c>
      <c r="C65" s="121"/>
      <c r="D65" s="121"/>
      <c r="E65" s="121"/>
      <c r="F65" s="121"/>
      <c r="G65" s="121"/>
      <c r="H65" s="121"/>
      <c r="I65" s="121"/>
      <c r="J65" s="122"/>
      <c r="K65" s="19" t="s">
        <v>35</v>
      </c>
    </row>
    <row r="66" spans="1:15" ht="37.5" customHeight="1" x14ac:dyDescent="0.25">
      <c r="B66" s="186"/>
      <c r="C66" s="187"/>
      <c r="D66" s="187"/>
      <c r="E66" s="187"/>
      <c r="F66" s="187"/>
      <c r="G66" s="187"/>
      <c r="H66" s="187"/>
      <c r="I66" s="187"/>
      <c r="J66" s="188"/>
      <c r="K66" s="47"/>
    </row>
    <row r="67" spans="1:15" x14ac:dyDescent="0.25">
      <c r="B67" s="14"/>
    </row>
    <row r="68" spans="1:15" ht="32.25" customHeight="1" x14ac:dyDescent="0.25">
      <c r="B68" s="157" t="s">
        <v>44</v>
      </c>
      <c r="C68" s="157"/>
      <c r="D68" s="157"/>
      <c r="E68" s="157"/>
      <c r="F68" s="157"/>
      <c r="G68" s="157"/>
      <c r="H68" s="157"/>
      <c r="I68" s="157"/>
      <c r="J68" s="157"/>
      <c r="K68" s="157"/>
    </row>
    <row r="69" spans="1:15" ht="50.25" customHeight="1" x14ac:dyDescent="0.25">
      <c r="B69" s="154" t="s">
        <v>97</v>
      </c>
      <c r="C69" s="155"/>
      <c r="D69" s="155"/>
      <c r="E69" s="155"/>
      <c r="F69" s="155"/>
      <c r="G69" s="155"/>
      <c r="H69" s="155"/>
      <c r="I69" s="155"/>
      <c r="J69" s="155"/>
      <c r="K69" s="156"/>
    </row>
    <row r="70" spans="1:15" ht="30" customHeight="1" x14ac:dyDescent="0.25">
      <c r="B70" s="98" t="s">
        <v>46</v>
      </c>
      <c r="C70" s="98" t="s">
        <v>47</v>
      </c>
      <c r="D70" s="98" t="s">
        <v>48</v>
      </c>
      <c r="E70" s="98"/>
      <c r="F70" s="180" t="s">
        <v>84</v>
      </c>
      <c r="G70" s="182" t="s">
        <v>83</v>
      </c>
      <c r="H70" s="98" t="s">
        <v>64</v>
      </c>
      <c r="I70" s="98"/>
      <c r="J70" s="98"/>
      <c r="K70" s="101" t="s">
        <v>35</v>
      </c>
    </row>
    <row r="71" spans="1:15" ht="28.5" customHeight="1" x14ac:dyDescent="0.25">
      <c r="B71" s="98"/>
      <c r="C71" s="98"/>
      <c r="D71" s="98"/>
      <c r="E71" s="98"/>
      <c r="F71" s="181"/>
      <c r="G71" s="183"/>
      <c r="H71" s="27" t="s">
        <v>65</v>
      </c>
      <c r="I71" s="27" t="s">
        <v>62</v>
      </c>
      <c r="J71" s="27" t="s">
        <v>63</v>
      </c>
      <c r="K71" s="102"/>
      <c r="L71" s="28" t="s">
        <v>66</v>
      </c>
      <c r="M71" s="28" t="s">
        <v>67</v>
      </c>
      <c r="N71" s="28" t="s">
        <v>68</v>
      </c>
      <c r="O71" s="28" t="s">
        <v>66</v>
      </c>
    </row>
    <row r="72" spans="1:15" ht="36" customHeight="1" x14ac:dyDescent="0.25">
      <c r="A72" s="23">
        <v>1</v>
      </c>
      <c r="B72" s="55"/>
      <c r="C72" s="74"/>
      <c r="D72" s="93"/>
      <c r="E72" s="94"/>
      <c r="F72" s="6"/>
      <c r="G72" s="6"/>
      <c r="H72" s="88">
        <f>IFERROR(INT(M72),0)</f>
        <v>0</v>
      </c>
      <c r="I72" s="89">
        <f>IFERROR(INT(N72),0)</f>
        <v>0</v>
      </c>
      <c r="J72" s="30" t="str">
        <f>+O72</f>
        <v xml:space="preserve"> </v>
      </c>
      <c r="K72" s="7"/>
      <c r="L72" s="21" t="str">
        <f>IF(ISNUMBER(F72),DAYS360(F72,G72+1)," ")</f>
        <v xml:space="preserve"> </v>
      </c>
      <c r="M72" s="29" t="str">
        <f>IF(ISNUMBER(L72),L72/360," ")</f>
        <v xml:space="preserve"> </v>
      </c>
      <c r="N72" s="29" t="str">
        <f>IF(ISNUMBER(L72),L72/30-(12*ROUNDDOWN(M72,0))," ")</f>
        <v xml:space="preserve"> </v>
      </c>
      <c r="O72" s="21" t="str">
        <f>IF(ISNUMBER(L72),SUM(L72,-(ROUNDDOWN(M72,0)*360),-(ROUNDDOWN(N72,0)*30))," ")</f>
        <v xml:space="preserve"> </v>
      </c>
    </row>
    <row r="73" spans="1:15" ht="36" customHeight="1" x14ac:dyDescent="0.25">
      <c r="A73" s="23">
        <v>2</v>
      </c>
      <c r="B73" s="46"/>
      <c r="C73" s="74"/>
      <c r="D73" s="93"/>
      <c r="E73" s="94"/>
      <c r="F73" s="6"/>
      <c r="G73" s="6"/>
      <c r="H73" s="90">
        <f>IFERROR(INT(M73),0)</f>
        <v>0</v>
      </c>
      <c r="I73" s="89">
        <f t="shared" ref="I73" si="0">IFERROR(INT(N73),0)</f>
        <v>0</v>
      </c>
      <c r="J73" s="30" t="str">
        <f t="shared" ref="J73" si="1">+O73</f>
        <v xml:space="preserve"> </v>
      </c>
      <c r="K73" s="7"/>
      <c r="L73" s="21" t="str">
        <f>IF(ISNUMBER(F73),DAYS360(F73,G73+1)," ")</f>
        <v xml:space="preserve"> </v>
      </c>
      <c r="M73" s="29" t="str">
        <f>IF(ISNUMBER(L73),L73/360," ")</f>
        <v xml:space="preserve"> </v>
      </c>
      <c r="N73" s="29" t="str">
        <f t="shared" ref="N73" si="2">IF(ISNUMBER(L73),L73/30-(12*ROUNDDOWN(M73,0))," ")</f>
        <v xml:space="preserve"> </v>
      </c>
      <c r="O73" s="21" t="str">
        <f t="shared" ref="O73" si="3">IF(ISNUMBER(L73),SUM(L73,-(ROUNDDOWN(M73,0)*360),-(ROUNDDOWN(N73,0)*30))," ")</f>
        <v xml:space="preserve"> </v>
      </c>
    </row>
    <row r="74" spans="1:15" ht="36" customHeight="1" x14ac:dyDescent="0.25">
      <c r="A74" s="23">
        <v>3</v>
      </c>
      <c r="B74" s="46"/>
      <c r="C74" s="74"/>
      <c r="D74" s="93"/>
      <c r="E74" s="94"/>
      <c r="F74" s="6"/>
      <c r="G74" s="6"/>
      <c r="H74" s="90">
        <f t="shared" ref="H74:H82" si="4">IFERROR(INT(M74),0)</f>
        <v>0</v>
      </c>
      <c r="I74" s="89">
        <f t="shared" ref="I74:I91" si="5">IFERROR(INT(N74),0)</f>
        <v>0</v>
      </c>
      <c r="J74" s="30" t="str">
        <f t="shared" ref="J74:J91" si="6">+O74</f>
        <v xml:space="preserve"> </v>
      </c>
      <c r="K74" s="7"/>
      <c r="L74" s="21" t="str">
        <f t="shared" ref="L74:L82" si="7">IF(ISNUMBER(F74),DAYS360(F74,G74+1)," ")</f>
        <v xml:space="preserve"> </v>
      </c>
      <c r="M74" s="29" t="str">
        <f t="shared" ref="M74:M91" si="8">IF(ISNUMBER(L74),L74/360," ")</f>
        <v xml:space="preserve"> </v>
      </c>
      <c r="N74" s="29" t="str">
        <f t="shared" ref="N74:N91" si="9">IF(ISNUMBER(L74),L74/30-(12*ROUNDDOWN(M74,0))," ")</f>
        <v xml:space="preserve"> </v>
      </c>
      <c r="O74" s="21" t="str">
        <f t="shared" ref="O74:O91" si="10">IF(ISNUMBER(L74),SUM(L74,-(ROUNDDOWN(M74,0)*360),-(ROUNDDOWN(N74,0)*30))," ")</f>
        <v xml:space="preserve"> </v>
      </c>
    </row>
    <row r="75" spans="1:15" ht="36" customHeight="1" x14ac:dyDescent="0.25">
      <c r="A75" s="23">
        <v>4</v>
      </c>
      <c r="B75" s="46"/>
      <c r="C75" s="74"/>
      <c r="D75" s="93"/>
      <c r="E75" s="94"/>
      <c r="F75" s="6"/>
      <c r="G75" s="6"/>
      <c r="H75" s="90">
        <f t="shared" si="4"/>
        <v>0</v>
      </c>
      <c r="I75" s="89">
        <f t="shared" si="5"/>
        <v>0</v>
      </c>
      <c r="J75" s="30" t="str">
        <f t="shared" si="6"/>
        <v xml:space="preserve"> </v>
      </c>
      <c r="K75" s="7"/>
      <c r="L75" s="21" t="str">
        <f t="shared" si="7"/>
        <v xml:space="preserve"> </v>
      </c>
      <c r="M75" s="29" t="str">
        <f t="shared" si="8"/>
        <v xml:space="preserve"> </v>
      </c>
      <c r="N75" s="29" t="str">
        <f t="shared" si="9"/>
        <v xml:space="preserve"> </v>
      </c>
      <c r="O75" s="21" t="str">
        <f t="shared" si="10"/>
        <v xml:space="preserve"> </v>
      </c>
    </row>
    <row r="76" spans="1:15" ht="36" customHeight="1" x14ac:dyDescent="0.25">
      <c r="A76" s="23">
        <v>5</v>
      </c>
      <c r="B76" s="46"/>
      <c r="C76" s="74"/>
      <c r="D76" s="93"/>
      <c r="E76" s="94"/>
      <c r="F76" s="6"/>
      <c r="G76" s="6"/>
      <c r="H76" s="90">
        <f t="shared" si="4"/>
        <v>0</v>
      </c>
      <c r="I76" s="89">
        <f t="shared" si="5"/>
        <v>0</v>
      </c>
      <c r="J76" s="30" t="str">
        <f t="shared" si="6"/>
        <v xml:space="preserve"> </v>
      </c>
      <c r="K76" s="7"/>
      <c r="L76" s="21" t="str">
        <f t="shared" si="7"/>
        <v xml:space="preserve"> </v>
      </c>
      <c r="M76" s="29" t="str">
        <f t="shared" si="8"/>
        <v xml:space="preserve"> </v>
      </c>
      <c r="N76" s="29" t="str">
        <f t="shared" si="9"/>
        <v xml:space="preserve"> </v>
      </c>
      <c r="O76" s="21" t="str">
        <f t="shared" si="10"/>
        <v xml:space="preserve"> </v>
      </c>
    </row>
    <row r="77" spans="1:15" ht="36" customHeight="1" x14ac:dyDescent="0.25">
      <c r="A77" s="23">
        <v>6</v>
      </c>
      <c r="B77" s="46"/>
      <c r="C77" s="74"/>
      <c r="D77" s="93"/>
      <c r="E77" s="94"/>
      <c r="F77" s="6"/>
      <c r="G77" s="6"/>
      <c r="H77" s="90">
        <f>IFERROR(INT(M77),0)</f>
        <v>0</v>
      </c>
      <c r="I77" s="89">
        <f>IFERROR(INT(N77),0)</f>
        <v>0</v>
      </c>
      <c r="J77" s="30" t="str">
        <f t="shared" si="6"/>
        <v xml:space="preserve"> </v>
      </c>
      <c r="K77" s="7"/>
      <c r="L77" s="21" t="str">
        <f t="shared" si="7"/>
        <v xml:space="preserve"> </v>
      </c>
      <c r="M77" s="29" t="str">
        <f t="shared" si="8"/>
        <v xml:space="preserve"> </v>
      </c>
      <c r="N77" s="29" t="str">
        <f t="shared" si="9"/>
        <v xml:space="preserve"> </v>
      </c>
      <c r="O77" s="21" t="str">
        <f t="shared" si="10"/>
        <v xml:space="preserve"> </v>
      </c>
    </row>
    <row r="78" spans="1:15" ht="36" customHeight="1" x14ac:dyDescent="0.25">
      <c r="A78" s="23">
        <v>7</v>
      </c>
      <c r="B78" s="46"/>
      <c r="C78" s="74"/>
      <c r="D78" s="93"/>
      <c r="E78" s="94"/>
      <c r="F78" s="6"/>
      <c r="G78" s="6"/>
      <c r="H78" s="90">
        <f t="shared" si="4"/>
        <v>0</v>
      </c>
      <c r="I78" s="89">
        <f t="shared" si="5"/>
        <v>0</v>
      </c>
      <c r="J78" s="30" t="str">
        <f t="shared" si="6"/>
        <v xml:space="preserve"> </v>
      </c>
      <c r="K78" s="7"/>
      <c r="L78" s="21" t="str">
        <f t="shared" si="7"/>
        <v xml:space="preserve"> </v>
      </c>
      <c r="M78" s="29" t="str">
        <f t="shared" si="8"/>
        <v xml:space="preserve"> </v>
      </c>
      <c r="N78" s="29" t="str">
        <f t="shared" si="9"/>
        <v xml:space="preserve"> </v>
      </c>
      <c r="O78" s="21" t="str">
        <f t="shared" si="10"/>
        <v xml:space="preserve"> </v>
      </c>
    </row>
    <row r="79" spans="1:15" ht="36" customHeight="1" x14ac:dyDescent="0.25">
      <c r="A79" s="23">
        <v>8</v>
      </c>
      <c r="B79" s="46"/>
      <c r="C79" s="74"/>
      <c r="D79" s="93"/>
      <c r="E79" s="94"/>
      <c r="F79" s="6"/>
      <c r="G79" s="6"/>
      <c r="H79" s="90">
        <f t="shared" si="4"/>
        <v>0</v>
      </c>
      <c r="I79" s="89">
        <f t="shared" si="5"/>
        <v>0</v>
      </c>
      <c r="J79" s="30" t="str">
        <f t="shared" si="6"/>
        <v xml:space="preserve"> </v>
      </c>
      <c r="K79" s="7"/>
      <c r="L79" s="21" t="str">
        <f t="shared" si="7"/>
        <v xml:space="preserve"> </v>
      </c>
      <c r="M79" s="29" t="str">
        <f t="shared" si="8"/>
        <v xml:space="preserve"> </v>
      </c>
      <c r="N79" s="29" t="str">
        <f t="shared" si="9"/>
        <v xml:space="preserve"> </v>
      </c>
      <c r="O79" s="21" t="str">
        <f t="shared" si="10"/>
        <v xml:space="preserve"> </v>
      </c>
    </row>
    <row r="80" spans="1:15" ht="36" customHeight="1" x14ac:dyDescent="0.25">
      <c r="A80" s="23">
        <v>9</v>
      </c>
      <c r="B80" s="46"/>
      <c r="C80" s="74"/>
      <c r="D80" s="93"/>
      <c r="E80" s="94"/>
      <c r="F80" s="6"/>
      <c r="G80" s="6"/>
      <c r="H80" s="90">
        <f t="shared" si="4"/>
        <v>0</v>
      </c>
      <c r="I80" s="89">
        <f t="shared" si="5"/>
        <v>0</v>
      </c>
      <c r="J80" s="30" t="str">
        <f t="shared" si="6"/>
        <v xml:space="preserve"> </v>
      </c>
      <c r="K80" s="7"/>
      <c r="L80" s="21" t="str">
        <f t="shared" si="7"/>
        <v xml:space="preserve"> </v>
      </c>
      <c r="M80" s="29" t="str">
        <f t="shared" si="8"/>
        <v xml:space="preserve"> </v>
      </c>
      <c r="N80" s="29" t="str">
        <f t="shared" si="9"/>
        <v xml:space="preserve"> </v>
      </c>
      <c r="O80" s="21" t="str">
        <f t="shared" si="10"/>
        <v xml:space="preserve"> </v>
      </c>
    </row>
    <row r="81" spans="1:15" ht="36" customHeight="1" x14ac:dyDescent="0.25">
      <c r="A81" s="23">
        <v>10</v>
      </c>
      <c r="B81" s="46"/>
      <c r="C81" s="74"/>
      <c r="D81" s="93"/>
      <c r="E81" s="94"/>
      <c r="F81" s="6"/>
      <c r="G81" s="6"/>
      <c r="H81" s="90">
        <f t="shared" si="4"/>
        <v>0</v>
      </c>
      <c r="I81" s="89">
        <f t="shared" si="5"/>
        <v>0</v>
      </c>
      <c r="J81" s="30" t="str">
        <f t="shared" si="6"/>
        <v xml:space="preserve"> </v>
      </c>
      <c r="K81" s="7"/>
      <c r="L81" s="21" t="str">
        <f t="shared" si="7"/>
        <v xml:space="preserve"> </v>
      </c>
      <c r="M81" s="29" t="str">
        <f t="shared" si="8"/>
        <v xml:space="preserve"> </v>
      </c>
      <c r="N81" s="29" t="str">
        <f t="shared" si="9"/>
        <v xml:space="preserve"> </v>
      </c>
      <c r="O81" s="21" t="str">
        <f t="shared" si="10"/>
        <v xml:space="preserve"> </v>
      </c>
    </row>
    <row r="82" spans="1:15" ht="36" customHeight="1" x14ac:dyDescent="0.25">
      <c r="A82" s="23">
        <v>11</v>
      </c>
      <c r="B82" s="46"/>
      <c r="C82" s="74"/>
      <c r="D82" s="93"/>
      <c r="E82" s="94"/>
      <c r="F82" s="6"/>
      <c r="G82" s="6"/>
      <c r="H82" s="90">
        <f t="shared" si="4"/>
        <v>0</v>
      </c>
      <c r="I82" s="89">
        <f t="shared" si="5"/>
        <v>0</v>
      </c>
      <c r="J82" s="30" t="str">
        <f t="shared" si="6"/>
        <v xml:space="preserve"> </v>
      </c>
      <c r="K82" s="7"/>
      <c r="L82" s="21" t="str">
        <f t="shared" si="7"/>
        <v xml:space="preserve"> </v>
      </c>
      <c r="M82" s="29" t="str">
        <f t="shared" si="8"/>
        <v xml:space="preserve"> </v>
      </c>
      <c r="N82" s="29" t="str">
        <f t="shared" si="9"/>
        <v xml:space="preserve"> </v>
      </c>
      <c r="O82" s="21" t="str">
        <f t="shared" si="10"/>
        <v xml:space="preserve"> </v>
      </c>
    </row>
    <row r="83" spans="1:15" ht="36" customHeight="1" x14ac:dyDescent="0.25">
      <c r="A83" s="23">
        <v>12</v>
      </c>
      <c r="B83" s="56"/>
      <c r="C83" s="74"/>
      <c r="D83" s="93"/>
      <c r="E83" s="94"/>
      <c r="F83" s="6"/>
      <c r="G83" s="6"/>
      <c r="H83" s="90">
        <f t="shared" ref="H83:H86" si="11">IFERROR(INT(M83),0)</f>
        <v>0</v>
      </c>
      <c r="I83" s="89">
        <f t="shared" ref="I83:I86" si="12">IFERROR(INT(N83),0)</f>
        <v>0</v>
      </c>
      <c r="J83" s="30" t="str">
        <f t="shared" ref="J83:J86" si="13">+O83</f>
        <v xml:space="preserve"> </v>
      </c>
      <c r="K83" s="7"/>
      <c r="L83" s="21" t="str">
        <f t="shared" ref="L83:L86" si="14">IF(ISNUMBER(F83),DAYS360(F83,G83+1)," ")</f>
        <v xml:space="preserve"> </v>
      </c>
      <c r="M83" s="29" t="str">
        <f t="shared" ref="M83:M86" si="15">IF(ISNUMBER(L83),L83/360," ")</f>
        <v xml:space="preserve"> </v>
      </c>
      <c r="N83" s="29" t="str">
        <f t="shared" ref="N83:N86" si="16">IF(ISNUMBER(L83),L83/30-(12*ROUNDDOWN(M83,0))," ")</f>
        <v xml:space="preserve"> </v>
      </c>
      <c r="O83" s="21" t="str">
        <f t="shared" ref="O83:O86" si="17">IF(ISNUMBER(L83),SUM(L83,-(ROUNDDOWN(M83,0)*360),-(ROUNDDOWN(N83,0)*30))," ")</f>
        <v xml:space="preserve"> </v>
      </c>
    </row>
    <row r="84" spans="1:15" ht="36" customHeight="1" x14ac:dyDescent="0.25">
      <c r="A84" s="23">
        <v>13</v>
      </c>
      <c r="B84" s="56"/>
      <c r="C84" s="74"/>
      <c r="D84" s="93"/>
      <c r="E84" s="94"/>
      <c r="F84" s="6"/>
      <c r="G84" s="6"/>
      <c r="H84" s="90">
        <f t="shared" si="11"/>
        <v>0</v>
      </c>
      <c r="I84" s="89">
        <f t="shared" si="12"/>
        <v>0</v>
      </c>
      <c r="J84" s="30" t="str">
        <f t="shared" si="13"/>
        <v xml:space="preserve"> </v>
      </c>
      <c r="K84" s="7"/>
      <c r="L84" s="21" t="str">
        <f t="shared" si="14"/>
        <v xml:space="preserve"> </v>
      </c>
      <c r="M84" s="29" t="str">
        <f t="shared" si="15"/>
        <v xml:space="preserve"> </v>
      </c>
      <c r="N84" s="29" t="str">
        <f t="shared" si="16"/>
        <v xml:space="preserve"> </v>
      </c>
      <c r="O84" s="21" t="str">
        <f t="shared" si="17"/>
        <v xml:space="preserve"> </v>
      </c>
    </row>
    <row r="85" spans="1:15" ht="36" customHeight="1" x14ac:dyDescent="0.25">
      <c r="A85" s="23">
        <v>14</v>
      </c>
      <c r="B85" s="56"/>
      <c r="C85" s="74"/>
      <c r="D85" s="93"/>
      <c r="E85" s="94"/>
      <c r="F85" s="6"/>
      <c r="G85" s="6"/>
      <c r="H85" s="90">
        <f t="shared" si="11"/>
        <v>0</v>
      </c>
      <c r="I85" s="89">
        <f t="shared" si="12"/>
        <v>0</v>
      </c>
      <c r="J85" s="30" t="str">
        <f t="shared" si="13"/>
        <v xml:space="preserve"> </v>
      </c>
      <c r="K85" s="7"/>
      <c r="L85" s="21" t="str">
        <f t="shared" si="14"/>
        <v xml:space="preserve"> </v>
      </c>
      <c r="M85" s="29" t="str">
        <f t="shared" si="15"/>
        <v xml:space="preserve"> </v>
      </c>
      <c r="N85" s="29" t="str">
        <f t="shared" si="16"/>
        <v xml:space="preserve"> </v>
      </c>
      <c r="O85" s="21" t="str">
        <f t="shared" si="17"/>
        <v xml:space="preserve"> </v>
      </c>
    </row>
    <row r="86" spans="1:15" ht="36" customHeight="1" x14ac:dyDescent="0.25">
      <c r="A86" s="23">
        <v>15</v>
      </c>
      <c r="B86" s="56"/>
      <c r="C86" s="74"/>
      <c r="D86" s="93"/>
      <c r="E86" s="94"/>
      <c r="F86" s="6"/>
      <c r="G86" s="6"/>
      <c r="H86" s="90">
        <f t="shared" si="11"/>
        <v>0</v>
      </c>
      <c r="I86" s="89">
        <f t="shared" si="12"/>
        <v>0</v>
      </c>
      <c r="J86" s="30" t="str">
        <f t="shared" si="13"/>
        <v xml:space="preserve"> </v>
      </c>
      <c r="K86" s="7"/>
      <c r="L86" s="21" t="str">
        <f t="shared" si="14"/>
        <v xml:space="preserve"> </v>
      </c>
      <c r="M86" s="29" t="str">
        <f t="shared" si="15"/>
        <v xml:space="preserve"> </v>
      </c>
      <c r="N86" s="29" t="str">
        <f t="shared" si="16"/>
        <v xml:space="preserve"> </v>
      </c>
      <c r="O86" s="21" t="str">
        <f t="shared" si="17"/>
        <v xml:space="preserve"> </v>
      </c>
    </row>
    <row r="87" spans="1:15" ht="36" customHeight="1" x14ac:dyDescent="0.25">
      <c r="A87" s="23">
        <v>16</v>
      </c>
      <c r="B87" s="56"/>
      <c r="C87" s="74"/>
      <c r="D87" s="93"/>
      <c r="E87" s="94"/>
      <c r="F87" s="6"/>
      <c r="G87" s="6"/>
      <c r="H87" s="90">
        <f t="shared" ref="H87" si="18">IFERROR(INT(M87),0)</f>
        <v>0</v>
      </c>
      <c r="I87" s="89">
        <f t="shared" ref="I87" si="19">IFERROR(INT(N87),0)</f>
        <v>0</v>
      </c>
      <c r="J87" s="30" t="str">
        <f t="shared" ref="J87" si="20">+O87</f>
        <v xml:space="preserve"> </v>
      </c>
      <c r="K87" s="7"/>
      <c r="L87" s="21" t="str">
        <f t="shared" ref="L87" si="21">IF(ISNUMBER(F87),DAYS360(F87,G87+1)," ")</f>
        <v xml:space="preserve"> </v>
      </c>
      <c r="M87" s="29" t="str">
        <f t="shared" ref="M87" si="22">IF(ISNUMBER(L87),L87/360," ")</f>
        <v xml:space="preserve"> </v>
      </c>
      <c r="N87" s="29" t="str">
        <f t="shared" ref="N87" si="23">IF(ISNUMBER(L87),L87/30-(12*ROUNDDOWN(M87,0))," ")</f>
        <v xml:space="preserve"> </v>
      </c>
      <c r="O87" s="21" t="str">
        <f t="shared" ref="O87" si="24">IF(ISNUMBER(L87),SUM(L87,-(ROUNDDOWN(M87,0)*360),-(ROUNDDOWN(N87,0)*30))," ")</f>
        <v xml:space="preserve"> </v>
      </c>
    </row>
    <row r="88" spans="1:15" ht="36" customHeight="1" x14ac:dyDescent="0.25">
      <c r="A88" s="23">
        <v>17</v>
      </c>
      <c r="B88" s="56"/>
      <c r="C88" s="74"/>
      <c r="D88" s="93"/>
      <c r="E88" s="94"/>
      <c r="F88" s="6"/>
      <c r="G88" s="6"/>
      <c r="H88" s="90">
        <f t="shared" ref="H88:H90" si="25">IFERROR(INT(M88),0)</f>
        <v>0</v>
      </c>
      <c r="I88" s="89">
        <f t="shared" ref="I88:I90" si="26">IFERROR(INT(N88),0)</f>
        <v>0</v>
      </c>
      <c r="J88" s="30" t="str">
        <f t="shared" ref="J88:J90" si="27">+O88</f>
        <v xml:space="preserve"> </v>
      </c>
      <c r="K88" s="7"/>
      <c r="L88" s="21" t="str">
        <f t="shared" ref="L88:L90" si="28">IF(ISNUMBER(F88),DAYS360(F88,G88+1)," ")</f>
        <v xml:space="preserve"> </v>
      </c>
      <c r="M88" s="29" t="str">
        <f t="shared" ref="M88:M90" si="29">IF(ISNUMBER(L88),L88/360," ")</f>
        <v xml:space="preserve"> </v>
      </c>
      <c r="N88" s="29" t="str">
        <f t="shared" ref="N88:N90" si="30">IF(ISNUMBER(L88),L88/30-(12*ROUNDDOWN(M88,0))," ")</f>
        <v xml:space="preserve"> </v>
      </c>
      <c r="O88" s="21" t="str">
        <f t="shared" ref="O88:O90" si="31">IF(ISNUMBER(L88),SUM(L88,-(ROUNDDOWN(M88,0)*360),-(ROUNDDOWN(N88,0)*30))," ")</f>
        <v xml:space="preserve"> </v>
      </c>
    </row>
    <row r="89" spans="1:15" ht="36" customHeight="1" x14ac:dyDescent="0.25">
      <c r="A89" s="23">
        <v>18</v>
      </c>
      <c r="B89" s="56"/>
      <c r="C89" s="74"/>
      <c r="D89" s="93"/>
      <c r="E89" s="94"/>
      <c r="F89" s="6"/>
      <c r="G89" s="6"/>
      <c r="H89" s="90">
        <f t="shared" si="25"/>
        <v>0</v>
      </c>
      <c r="I89" s="89">
        <f t="shared" si="26"/>
        <v>0</v>
      </c>
      <c r="J89" s="30" t="str">
        <f t="shared" si="27"/>
        <v xml:space="preserve"> </v>
      </c>
      <c r="K89" s="7"/>
      <c r="L89" s="21" t="str">
        <f t="shared" si="28"/>
        <v xml:space="preserve"> </v>
      </c>
      <c r="M89" s="29" t="str">
        <f t="shared" si="29"/>
        <v xml:space="preserve"> </v>
      </c>
      <c r="N89" s="29" t="str">
        <f t="shared" si="30"/>
        <v xml:space="preserve"> </v>
      </c>
      <c r="O89" s="21" t="str">
        <f t="shared" si="31"/>
        <v xml:space="preserve"> </v>
      </c>
    </row>
    <row r="90" spans="1:15" ht="36" customHeight="1" x14ac:dyDescent="0.25">
      <c r="A90" s="23">
        <v>19</v>
      </c>
      <c r="B90" s="56"/>
      <c r="C90" s="74"/>
      <c r="D90" s="93"/>
      <c r="E90" s="94"/>
      <c r="F90" s="6"/>
      <c r="G90" s="6"/>
      <c r="H90" s="90">
        <f t="shared" si="25"/>
        <v>0</v>
      </c>
      <c r="I90" s="89">
        <f t="shared" si="26"/>
        <v>0</v>
      </c>
      <c r="J90" s="30" t="str">
        <f t="shared" si="27"/>
        <v xml:space="preserve"> </v>
      </c>
      <c r="K90" s="7"/>
      <c r="L90" s="21" t="str">
        <f t="shared" si="28"/>
        <v xml:space="preserve"> </v>
      </c>
      <c r="M90" s="29" t="str">
        <f t="shared" si="29"/>
        <v xml:space="preserve"> </v>
      </c>
      <c r="N90" s="29" t="str">
        <f t="shared" si="30"/>
        <v xml:space="preserve"> </v>
      </c>
      <c r="O90" s="21" t="str">
        <f t="shared" si="31"/>
        <v xml:space="preserve"> </v>
      </c>
    </row>
    <row r="91" spans="1:15" ht="36" customHeight="1" x14ac:dyDescent="0.25">
      <c r="A91" s="23">
        <v>21</v>
      </c>
      <c r="B91" s="46"/>
      <c r="C91" s="74"/>
      <c r="D91" s="93"/>
      <c r="E91" s="94"/>
      <c r="F91" s="6"/>
      <c r="G91" s="6"/>
      <c r="H91" s="90">
        <f>IFERROR(INT(M91),0)</f>
        <v>0</v>
      </c>
      <c r="I91" s="89">
        <f t="shared" si="5"/>
        <v>0</v>
      </c>
      <c r="J91" s="30" t="str">
        <f t="shared" si="6"/>
        <v xml:space="preserve"> </v>
      </c>
      <c r="K91" s="7"/>
      <c r="L91" s="21" t="str">
        <f>IF(ISNUMBER(F91),DAYS360(F91,G91+1)," ")</f>
        <v xml:space="preserve"> </v>
      </c>
      <c r="M91" s="29" t="str">
        <f t="shared" si="8"/>
        <v xml:space="preserve"> </v>
      </c>
      <c r="N91" s="29" t="str">
        <f t="shared" si="9"/>
        <v xml:space="preserve"> </v>
      </c>
      <c r="O91" s="21" t="str">
        <f t="shared" si="10"/>
        <v xml:space="preserve"> </v>
      </c>
    </row>
    <row r="92" spans="1:15" s="17" customFormat="1" ht="30" customHeight="1" x14ac:dyDescent="0.25">
      <c r="B92" s="75" t="s">
        <v>104</v>
      </c>
      <c r="C92" s="58"/>
      <c r="D92" s="58"/>
      <c r="E92" s="59"/>
      <c r="F92" s="184" t="s">
        <v>75</v>
      </c>
      <c r="G92" s="184"/>
      <c r="H92" s="31">
        <f>+INT(H94)</f>
        <v>0</v>
      </c>
      <c r="I92" s="31">
        <f>+(I94-I95)*12</f>
        <v>0</v>
      </c>
      <c r="J92" s="31">
        <f>((J93/30)-J95)*30</f>
        <v>0</v>
      </c>
    </row>
    <row r="93" spans="1:15" hidden="1" x14ac:dyDescent="0.25">
      <c r="B93" s="32"/>
      <c r="H93" s="33">
        <f>SUM(H72:H91)</f>
        <v>0</v>
      </c>
      <c r="I93" s="33">
        <f>SUM(I72:I91)</f>
        <v>0</v>
      </c>
      <c r="J93" s="33">
        <f>SUM(J72:J91)</f>
        <v>0</v>
      </c>
    </row>
    <row r="94" spans="1:15" hidden="1" x14ac:dyDescent="0.25">
      <c r="B94" s="32"/>
      <c r="H94" s="33">
        <f>+H93+I95</f>
        <v>0</v>
      </c>
      <c r="I94" s="34">
        <f>+(I93+J95)/12</f>
        <v>0</v>
      </c>
      <c r="J94" s="33">
        <f>+J93/30</f>
        <v>0</v>
      </c>
    </row>
    <row r="95" spans="1:15" hidden="1" x14ac:dyDescent="0.25">
      <c r="B95" s="32"/>
      <c r="H95" s="35"/>
      <c r="I95" s="36">
        <f>+INT(I94)</f>
        <v>0</v>
      </c>
      <c r="J95" s="37">
        <f>INT((J93/30))</f>
        <v>0</v>
      </c>
    </row>
    <row r="96" spans="1:15" x14ac:dyDescent="0.25">
      <c r="B96" s="32"/>
      <c r="H96" s="35"/>
      <c r="I96" s="36"/>
      <c r="J96" s="37"/>
    </row>
    <row r="97" spans="1:15" ht="44.25" customHeight="1" x14ac:dyDescent="0.25">
      <c r="B97" s="185" t="s">
        <v>98</v>
      </c>
      <c r="C97" s="185"/>
      <c r="D97" s="185"/>
      <c r="E97" s="185"/>
      <c r="F97" s="185"/>
      <c r="G97" s="185"/>
      <c r="H97" s="185"/>
      <c r="I97" s="185"/>
      <c r="J97" s="185"/>
      <c r="K97" s="185"/>
    </row>
    <row r="98" spans="1:15" ht="12" customHeight="1" x14ac:dyDescent="0.25">
      <c r="B98" s="32"/>
    </row>
    <row r="99" spans="1:15" ht="58.5" customHeight="1" x14ac:dyDescent="0.25">
      <c r="B99" s="171" t="s">
        <v>105</v>
      </c>
      <c r="C99" s="172"/>
      <c r="D99" s="172"/>
      <c r="E99" s="172"/>
      <c r="F99" s="172"/>
      <c r="G99" s="172"/>
      <c r="H99" s="172"/>
      <c r="I99" s="172"/>
      <c r="J99" s="172"/>
      <c r="K99" s="173"/>
    </row>
    <row r="100" spans="1:15" ht="22.5" customHeight="1" x14ac:dyDescent="0.25">
      <c r="B100" s="98" t="s">
        <v>46</v>
      </c>
      <c r="C100" s="101" t="s">
        <v>47</v>
      </c>
      <c r="D100" s="140" t="s">
        <v>48</v>
      </c>
      <c r="E100" s="141"/>
      <c r="F100" s="99" t="s">
        <v>70</v>
      </c>
      <c r="G100" s="99" t="s">
        <v>69</v>
      </c>
      <c r="H100" s="151" t="s">
        <v>64</v>
      </c>
      <c r="I100" s="152"/>
      <c r="J100" s="153"/>
      <c r="K100" s="101" t="s">
        <v>35</v>
      </c>
    </row>
    <row r="101" spans="1:15" ht="24.75" customHeight="1" x14ac:dyDescent="0.25">
      <c r="B101" s="98"/>
      <c r="C101" s="102"/>
      <c r="D101" s="144"/>
      <c r="E101" s="145"/>
      <c r="F101" s="100"/>
      <c r="G101" s="100"/>
      <c r="H101" s="27" t="s">
        <v>65</v>
      </c>
      <c r="I101" s="27" t="s">
        <v>62</v>
      </c>
      <c r="J101" s="27" t="s">
        <v>63</v>
      </c>
      <c r="K101" s="102"/>
      <c r="L101" s="28" t="s">
        <v>66</v>
      </c>
      <c r="M101" s="28" t="s">
        <v>67</v>
      </c>
      <c r="N101" s="28" t="s">
        <v>68</v>
      </c>
      <c r="O101" s="28" t="s">
        <v>66</v>
      </c>
    </row>
    <row r="102" spans="1:15" ht="35.25" customHeight="1" x14ac:dyDescent="0.25">
      <c r="A102" s="23">
        <v>1</v>
      </c>
      <c r="B102" s="55"/>
      <c r="C102" s="74"/>
      <c r="D102" s="93"/>
      <c r="E102" s="94"/>
      <c r="F102" s="6"/>
      <c r="G102" s="6"/>
      <c r="H102" s="90">
        <f t="shared" ref="H102:I103" si="32">IFERROR(INT(M102),0)</f>
        <v>0</v>
      </c>
      <c r="I102" s="89">
        <f t="shared" si="32"/>
        <v>0</v>
      </c>
      <c r="J102" s="30" t="str">
        <f>+O102</f>
        <v xml:space="preserve"> </v>
      </c>
      <c r="K102" s="57"/>
      <c r="L102" s="21" t="str">
        <f>IF(ISNUMBER(F102),DAYS360(F102,G102+1)," ")</f>
        <v xml:space="preserve"> </v>
      </c>
      <c r="M102" s="29" t="str">
        <f>IF(ISNUMBER(L102),L102/360," ")</f>
        <v xml:space="preserve"> </v>
      </c>
      <c r="N102" s="29" t="str">
        <f>IF(ISNUMBER(L102),L102/30-(12*ROUNDDOWN(M102,0))," ")</f>
        <v xml:space="preserve"> </v>
      </c>
      <c r="O102" s="21" t="str">
        <f>IF(ISNUMBER(L102),SUM(L102,-(ROUNDDOWN(M102,0)*360),-(ROUNDDOWN(N102,0)*30))," ")</f>
        <v xml:space="preserve"> </v>
      </c>
    </row>
    <row r="103" spans="1:15" ht="35.25" customHeight="1" x14ac:dyDescent="0.25">
      <c r="A103" s="23">
        <v>2</v>
      </c>
      <c r="B103" s="46"/>
      <c r="C103" s="74"/>
      <c r="D103" s="93"/>
      <c r="E103" s="94"/>
      <c r="F103" s="6"/>
      <c r="G103" s="6"/>
      <c r="H103" s="90">
        <f t="shared" si="32"/>
        <v>0</v>
      </c>
      <c r="I103" s="89">
        <f t="shared" si="32"/>
        <v>0</v>
      </c>
      <c r="J103" s="30" t="str">
        <f t="shared" ref="J103" si="33">+O103</f>
        <v xml:space="preserve"> </v>
      </c>
      <c r="K103" s="57"/>
      <c r="L103" s="21" t="str">
        <f>IF(ISNUMBER(F103),DAYS360(F103,G103+1)," ")</f>
        <v xml:space="preserve"> </v>
      </c>
      <c r="M103" s="29" t="str">
        <f>IF(ISNUMBER(L103),L103/360," ")</f>
        <v xml:space="preserve"> </v>
      </c>
      <c r="N103" s="29" t="str">
        <f>IF(ISNUMBER(L103),L103/30-(12*ROUNDDOWN(M103,0))," ")</f>
        <v xml:space="preserve"> </v>
      </c>
      <c r="O103" s="21" t="str">
        <f>IF(ISNUMBER(L103),SUM(L103,-(ROUNDDOWN(M103,0)*360),-(ROUNDDOWN(N103,0)*30))," ")</f>
        <v xml:space="preserve"> </v>
      </c>
    </row>
    <row r="104" spans="1:15" ht="35.25" customHeight="1" x14ac:dyDescent="0.25">
      <c r="A104" s="23">
        <v>3</v>
      </c>
      <c r="B104" s="46"/>
      <c r="C104" s="74"/>
      <c r="D104" s="93"/>
      <c r="E104" s="94"/>
      <c r="F104" s="6"/>
      <c r="G104" s="6"/>
      <c r="H104" s="90">
        <f t="shared" ref="H104:H110" si="34">IFERROR(INT(M104),0)</f>
        <v>0</v>
      </c>
      <c r="I104" s="89">
        <f t="shared" ref="I104:I110" si="35">IFERROR(INT(N104),0)</f>
        <v>0</v>
      </c>
      <c r="J104" s="30" t="str">
        <f t="shared" ref="J104:J110" si="36">+O104</f>
        <v xml:space="preserve"> </v>
      </c>
      <c r="K104" s="57"/>
      <c r="L104" s="21" t="str">
        <f t="shared" ref="L104:L110" si="37">IF(ISNUMBER(F104),DAYS360(F104,G104+1)," ")</f>
        <v xml:space="preserve"> </v>
      </c>
      <c r="M104" s="29" t="str">
        <f t="shared" ref="M104:M113" si="38">IF(ISNUMBER(L104),L104/360," ")</f>
        <v xml:space="preserve"> </v>
      </c>
      <c r="N104" s="29" t="str">
        <f t="shared" ref="N104:N110" si="39">IF(ISNUMBER(L104),L104/30-(12*ROUNDDOWN(M104,0))," ")</f>
        <v xml:space="preserve"> </v>
      </c>
      <c r="O104" s="21" t="str">
        <f t="shared" ref="O104:O110" si="40">IF(ISNUMBER(L104),SUM(L104,-(ROUNDDOWN(M104,0)*360),-(ROUNDDOWN(N104,0)*30))," ")</f>
        <v xml:space="preserve"> </v>
      </c>
    </row>
    <row r="105" spans="1:15" ht="35.25" customHeight="1" x14ac:dyDescent="0.25">
      <c r="A105" s="23">
        <v>4</v>
      </c>
      <c r="B105" s="46"/>
      <c r="C105" s="74"/>
      <c r="D105" s="93"/>
      <c r="E105" s="94"/>
      <c r="F105" s="6"/>
      <c r="G105" s="6"/>
      <c r="H105" s="90">
        <f t="shared" si="34"/>
        <v>0</v>
      </c>
      <c r="I105" s="89">
        <f t="shared" si="35"/>
        <v>0</v>
      </c>
      <c r="J105" s="30" t="str">
        <f t="shared" si="36"/>
        <v xml:space="preserve"> </v>
      </c>
      <c r="K105" s="57"/>
      <c r="L105" s="21" t="str">
        <f t="shared" si="37"/>
        <v xml:space="preserve"> </v>
      </c>
      <c r="M105" s="29" t="str">
        <f t="shared" si="38"/>
        <v xml:space="preserve"> </v>
      </c>
      <c r="N105" s="29" t="str">
        <f t="shared" si="39"/>
        <v xml:space="preserve"> </v>
      </c>
      <c r="O105" s="21" t="str">
        <f t="shared" si="40"/>
        <v xml:space="preserve"> </v>
      </c>
    </row>
    <row r="106" spans="1:15" ht="35.25" customHeight="1" x14ac:dyDescent="0.25">
      <c r="A106" s="23">
        <v>5</v>
      </c>
      <c r="B106" s="46"/>
      <c r="C106" s="74"/>
      <c r="D106" s="93"/>
      <c r="E106" s="94"/>
      <c r="F106" s="6"/>
      <c r="G106" s="6"/>
      <c r="H106" s="90">
        <f t="shared" si="34"/>
        <v>0</v>
      </c>
      <c r="I106" s="89">
        <f t="shared" si="35"/>
        <v>0</v>
      </c>
      <c r="J106" s="30" t="str">
        <f t="shared" si="36"/>
        <v xml:space="preserve"> </v>
      </c>
      <c r="K106" s="57"/>
      <c r="L106" s="21" t="str">
        <f>IF(ISNUMBER(F106),DAYS360(F106,G106+1)," ")</f>
        <v xml:space="preserve"> </v>
      </c>
      <c r="M106" s="29" t="str">
        <f t="shared" si="38"/>
        <v xml:space="preserve"> </v>
      </c>
      <c r="N106" s="29" t="str">
        <f t="shared" si="39"/>
        <v xml:space="preserve"> </v>
      </c>
      <c r="O106" s="21" t="str">
        <f t="shared" si="40"/>
        <v xml:space="preserve"> </v>
      </c>
    </row>
    <row r="107" spans="1:15" ht="35.25" customHeight="1" x14ac:dyDescent="0.25">
      <c r="A107" s="23">
        <v>6</v>
      </c>
      <c r="B107" s="46"/>
      <c r="C107" s="74"/>
      <c r="D107" s="93"/>
      <c r="E107" s="94"/>
      <c r="F107" s="6"/>
      <c r="G107" s="6"/>
      <c r="H107" s="90">
        <f t="shared" si="34"/>
        <v>0</v>
      </c>
      <c r="I107" s="89">
        <f t="shared" si="35"/>
        <v>0</v>
      </c>
      <c r="J107" s="30" t="str">
        <f t="shared" si="36"/>
        <v xml:space="preserve"> </v>
      </c>
      <c r="K107" s="57"/>
      <c r="L107" s="21" t="str">
        <f t="shared" si="37"/>
        <v xml:space="preserve"> </v>
      </c>
      <c r="M107" s="29" t="str">
        <f t="shared" si="38"/>
        <v xml:space="preserve"> </v>
      </c>
      <c r="N107" s="29" t="str">
        <f t="shared" si="39"/>
        <v xml:space="preserve"> </v>
      </c>
      <c r="O107" s="21" t="str">
        <f t="shared" si="40"/>
        <v xml:space="preserve"> </v>
      </c>
    </row>
    <row r="108" spans="1:15" ht="35.25" customHeight="1" x14ac:dyDescent="0.25">
      <c r="A108" s="23">
        <v>7</v>
      </c>
      <c r="B108" s="46"/>
      <c r="C108" s="74"/>
      <c r="D108" s="93"/>
      <c r="E108" s="94"/>
      <c r="F108" s="6"/>
      <c r="G108" s="6"/>
      <c r="H108" s="90">
        <f t="shared" si="34"/>
        <v>0</v>
      </c>
      <c r="I108" s="89">
        <f t="shared" si="35"/>
        <v>0</v>
      </c>
      <c r="J108" s="30" t="str">
        <f t="shared" si="36"/>
        <v xml:space="preserve"> </v>
      </c>
      <c r="K108" s="57"/>
      <c r="L108" s="21" t="str">
        <f t="shared" si="37"/>
        <v xml:space="preserve"> </v>
      </c>
      <c r="M108" s="29" t="str">
        <f t="shared" si="38"/>
        <v xml:space="preserve"> </v>
      </c>
      <c r="N108" s="29" t="str">
        <f t="shared" si="39"/>
        <v xml:space="preserve"> </v>
      </c>
      <c r="O108" s="21" t="str">
        <f t="shared" si="40"/>
        <v xml:space="preserve"> </v>
      </c>
    </row>
    <row r="109" spans="1:15" ht="35.25" customHeight="1" x14ac:dyDescent="0.25">
      <c r="A109" s="23">
        <v>8</v>
      </c>
      <c r="B109" s="46"/>
      <c r="C109" s="74"/>
      <c r="D109" s="93"/>
      <c r="E109" s="94"/>
      <c r="F109" s="6"/>
      <c r="G109" s="6"/>
      <c r="H109" s="90">
        <f t="shared" si="34"/>
        <v>0</v>
      </c>
      <c r="I109" s="89">
        <f t="shared" si="35"/>
        <v>0</v>
      </c>
      <c r="J109" s="30" t="str">
        <f t="shared" si="36"/>
        <v xml:space="preserve"> </v>
      </c>
      <c r="K109" s="57"/>
      <c r="L109" s="21" t="str">
        <f t="shared" si="37"/>
        <v xml:space="preserve"> </v>
      </c>
      <c r="M109" s="29" t="str">
        <f t="shared" si="38"/>
        <v xml:space="preserve"> </v>
      </c>
      <c r="N109" s="29" t="str">
        <f t="shared" si="39"/>
        <v xml:space="preserve"> </v>
      </c>
      <c r="O109" s="21" t="str">
        <f t="shared" si="40"/>
        <v xml:space="preserve"> </v>
      </c>
    </row>
    <row r="110" spans="1:15" ht="35.25" customHeight="1" x14ac:dyDescent="0.25">
      <c r="A110" s="23">
        <v>9</v>
      </c>
      <c r="B110" s="46"/>
      <c r="C110" s="74"/>
      <c r="D110" s="93"/>
      <c r="E110" s="94"/>
      <c r="F110" s="6"/>
      <c r="G110" s="6"/>
      <c r="H110" s="90">
        <f t="shared" si="34"/>
        <v>0</v>
      </c>
      <c r="I110" s="89">
        <f t="shared" si="35"/>
        <v>0</v>
      </c>
      <c r="J110" s="30" t="str">
        <f t="shared" si="36"/>
        <v xml:space="preserve"> </v>
      </c>
      <c r="K110" s="57"/>
      <c r="L110" s="21" t="str">
        <f t="shared" si="37"/>
        <v xml:space="preserve"> </v>
      </c>
      <c r="M110" s="29" t="str">
        <f t="shared" si="38"/>
        <v xml:space="preserve"> </v>
      </c>
      <c r="N110" s="29" t="str">
        <f t="shared" si="39"/>
        <v xml:space="preserve"> </v>
      </c>
      <c r="O110" s="21" t="str">
        <f t="shared" si="40"/>
        <v xml:space="preserve"> </v>
      </c>
    </row>
    <row r="111" spans="1:15" ht="35.25" customHeight="1" x14ac:dyDescent="0.25">
      <c r="A111" s="23">
        <v>10</v>
      </c>
      <c r="B111" s="46"/>
      <c r="C111" s="74"/>
      <c r="D111" s="93"/>
      <c r="E111" s="94"/>
      <c r="F111" s="6"/>
      <c r="G111" s="6"/>
      <c r="H111" s="90">
        <f t="shared" ref="H111:H112" si="41">IFERROR(INT(M111),0)</f>
        <v>0</v>
      </c>
      <c r="I111" s="89">
        <f t="shared" ref="I111:I113" si="42">IFERROR(INT(N111),0)</f>
        <v>0</v>
      </c>
      <c r="J111" s="30" t="str">
        <f t="shared" ref="J111:J113" si="43">+O111</f>
        <v xml:space="preserve"> </v>
      </c>
      <c r="K111" s="57"/>
      <c r="L111" s="21" t="str">
        <f t="shared" ref="L111:L113" si="44">IF(ISNUMBER(F111),DAYS360(F111,G111+1)," ")</f>
        <v xml:space="preserve"> </v>
      </c>
      <c r="M111" s="29" t="str">
        <f t="shared" si="38"/>
        <v xml:space="preserve"> </v>
      </c>
      <c r="N111" s="29" t="str">
        <f t="shared" ref="N111:N113" si="45">IF(ISNUMBER(L111),L111/30-(12*ROUNDDOWN(M111,0))," ")</f>
        <v xml:space="preserve"> </v>
      </c>
      <c r="O111" s="21" t="str">
        <f t="shared" ref="O111:O113" si="46">IF(ISNUMBER(L111),SUM(L111,-(ROUNDDOWN(M111,0)*360),-(ROUNDDOWN(N111,0)*30))," ")</f>
        <v xml:space="preserve"> </v>
      </c>
    </row>
    <row r="112" spans="1:15" ht="35.25" customHeight="1" x14ac:dyDescent="0.25">
      <c r="A112" s="23">
        <v>11</v>
      </c>
      <c r="B112" s="46"/>
      <c r="C112" s="74"/>
      <c r="D112" s="93"/>
      <c r="E112" s="94"/>
      <c r="F112" s="6"/>
      <c r="G112" s="6"/>
      <c r="H112" s="90">
        <f t="shared" si="41"/>
        <v>0</v>
      </c>
      <c r="I112" s="89">
        <f t="shared" si="42"/>
        <v>0</v>
      </c>
      <c r="J112" s="30" t="str">
        <f t="shared" si="43"/>
        <v xml:space="preserve"> </v>
      </c>
      <c r="K112" s="57"/>
      <c r="L112" s="21" t="str">
        <f t="shared" si="44"/>
        <v xml:space="preserve"> </v>
      </c>
      <c r="M112" s="29" t="str">
        <f t="shared" si="38"/>
        <v xml:space="preserve"> </v>
      </c>
      <c r="N112" s="29" t="str">
        <f t="shared" si="45"/>
        <v xml:space="preserve"> </v>
      </c>
      <c r="O112" s="21" t="str">
        <f t="shared" si="46"/>
        <v xml:space="preserve"> </v>
      </c>
    </row>
    <row r="113" spans="1:15" ht="35.25" customHeight="1" x14ac:dyDescent="0.25">
      <c r="A113" s="23">
        <v>12</v>
      </c>
      <c r="B113" s="46"/>
      <c r="C113" s="74"/>
      <c r="D113" s="93"/>
      <c r="E113" s="94"/>
      <c r="F113" s="6"/>
      <c r="G113" s="6"/>
      <c r="H113" s="90">
        <f>IFERROR(INT(M113),0)</f>
        <v>0</v>
      </c>
      <c r="I113" s="89">
        <f t="shared" si="42"/>
        <v>0</v>
      </c>
      <c r="J113" s="30" t="str">
        <f t="shared" si="43"/>
        <v xml:space="preserve"> </v>
      </c>
      <c r="K113" s="57"/>
      <c r="L113" s="21" t="str">
        <f t="shared" si="44"/>
        <v xml:space="preserve"> </v>
      </c>
      <c r="M113" s="29" t="str">
        <f t="shared" si="38"/>
        <v xml:space="preserve"> </v>
      </c>
      <c r="N113" s="29" t="str">
        <f t="shared" si="45"/>
        <v xml:space="preserve"> </v>
      </c>
      <c r="O113" s="21" t="str">
        <f t="shared" si="46"/>
        <v xml:space="preserve"> </v>
      </c>
    </row>
    <row r="114" spans="1:15" ht="35.25" customHeight="1" x14ac:dyDescent="0.25">
      <c r="A114" s="23">
        <v>13</v>
      </c>
      <c r="B114" s="56"/>
      <c r="C114" s="74"/>
      <c r="D114" s="93"/>
      <c r="E114" s="94"/>
      <c r="F114" s="6"/>
      <c r="G114" s="6"/>
      <c r="H114" s="90">
        <f t="shared" ref="H114:H118" si="47">IFERROR(INT(M114),0)</f>
        <v>0</v>
      </c>
      <c r="I114" s="89">
        <f t="shared" ref="I114:I118" si="48">IFERROR(INT(N114),0)</f>
        <v>0</v>
      </c>
      <c r="J114" s="30" t="str">
        <f t="shared" ref="J114:J118" si="49">+O114</f>
        <v xml:space="preserve"> </v>
      </c>
      <c r="K114" s="57"/>
      <c r="L114" s="21" t="str">
        <f t="shared" ref="L114:L115" si="50">IF(ISNUMBER(F114),DAYS360(F114,G114+1)," ")</f>
        <v xml:space="preserve"> </v>
      </c>
      <c r="M114" s="29" t="str">
        <f t="shared" ref="M114:M118" si="51">IF(ISNUMBER(L114),L114/360," ")</f>
        <v xml:space="preserve"> </v>
      </c>
      <c r="N114" s="29" t="str">
        <f t="shared" ref="N114:N118" si="52">IF(ISNUMBER(L114),L114/30-(12*ROUNDDOWN(M114,0))," ")</f>
        <v xml:space="preserve"> </v>
      </c>
      <c r="O114" s="21" t="str">
        <f t="shared" ref="O114:O118" si="53">IF(ISNUMBER(L114),SUM(L114,-(ROUNDDOWN(M114,0)*360),-(ROUNDDOWN(N114,0)*30))," ")</f>
        <v xml:space="preserve"> </v>
      </c>
    </row>
    <row r="115" spans="1:15" ht="35.25" customHeight="1" x14ac:dyDescent="0.25">
      <c r="A115" s="23">
        <v>14</v>
      </c>
      <c r="B115" s="56"/>
      <c r="C115" s="74"/>
      <c r="D115" s="93"/>
      <c r="E115" s="94"/>
      <c r="F115" s="6"/>
      <c r="G115" s="6"/>
      <c r="H115" s="90">
        <f t="shared" si="47"/>
        <v>0</v>
      </c>
      <c r="I115" s="89">
        <f t="shared" si="48"/>
        <v>0</v>
      </c>
      <c r="J115" s="30" t="str">
        <f t="shared" si="49"/>
        <v xml:space="preserve"> </v>
      </c>
      <c r="K115" s="57"/>
      <c r="L115" s="21" t="str">
        <f t="shared" si="50"/>
        <v xml:space="preserve"> </v>
      </c>
      <c r="M115" s="29" t="str">
        <f t="shared" si="51"/>
        <v xml:space="preserve"> </v>
      </c>
      <c r="N115" s="29" t="str">
        <f t="shared" si="52"/>
        <v xml:space="preserve"> </v>
      </c>
      <c r="O115" s="21" t="str">
        <f t="shared" si="53"/>
        <v xml:space="preserve"> </v>
      </c>
    </row>
    <row r="116" spans="1:15" ht="35.25" customHeight="1" x14ac:dyDescent="0.25">
      <c r="A116" s="23">
        <v>15</v>
      </c>
      <c r="B116" s="56"/>
      <c r="C116" s="74"/>
      <c r="D116" s="93"/>
      <c r="E116" s="94"/>
      <c r="F116" s="6"/>
      <c r="G116" s="6"/>
      <c r="H116" s="90">
        <f t="shared" si="47"/>
        <v>0</v>
      </c>
      <c r="I116" s="89">
        <f t="shared" si="48"/>
        <v>0</v>
      </c>
      <c r="J116" s="30" t="str">
        <f t="shared" si="49"/>
        <v xml:space="preserve"> </v>
      </c>
      <c r="K116" s="57"/>
      <c r="L116" s="21" t="str">
        <f>IF(ISNUMBER(F116),DAYS360(F116,G116+1)," ")</f>
        <v xml:space="preserve"> </v>
      </c>
      <c r="M116" s="29" t="str">
        <f>IF(ISNUMBER(L116),L116/360," ")</f>
        <v xml:space="preserve"> </v>
      </c>
      <c r="N116" s="29" t="str">
        <f t="shared" si="52"/>
        <v xml:space="preserve"> </v>
      </c>
      <c r="O116" s="21" t="str">
        <f t="shared" si="53"/>
        <v xml:space="preserve"> </v>
      </c>
    </row>
    <row r="117" spans="1:15" ht="35.25" customHeight="1" x14ac:dyDescent="0.25">
      <c r="A117" s="23">
        <v>16</v>
      </c>
      <c r="B117" s="56"/>
      <c r="C117" s="74"/>
      <c r="D117" s="93"/>
      <c r="E117" s="94"/>
      <c r="F117" s="6"/>
      <c r="G117" s="6"/>
      <c r="H117" s="90">
        <f t="shared" si="47"/>
        <v>0</v>
      </c>
      <c r="I117" s="89">
        <f t="shared" si="48"/>
        <v>0</v>
      </c>
      <c r="J117" s="30" t="str">
        <f t="shared" si="49"/>
        <v xml:space="preserve"> </v>
      </c>
      <c r="K117" s="57"/>
      <c r="L117" s="21" t="str">
        <f>IF(ISNUMBER(F117),DAYS360(F117,G117+1)," ")</f>
        <v xml:space="preserve"> </v>
      </c>
      <c r="M117" s="29" t="str">
        <f t="shared" si="51"/>
        <v xml:space="preserve"> </v>
      </c>
      <c r="N117" s="29" t="str">
        <f t="shared" si="52"/>
        <v xml:space="preserve"> </v>
      </c>
      <c r="O117" s="21" t="str">
        <f t="shared" si="53"/>
        <v xml:space="preserve"> </v>
      </c>
    </row>
    <row r="118" spans="1:15" ht="35.25" customHeight="1" x14ac:dyDescent="0.25">
      <c r="A118" s="23">
        <v>17</v>
      </c>
      <c r="B118" s="56"/>
      <c r="C118" s="74"/>
      <c r="D118" s="93"/>
      <c r="E118" s="94"/>
      <c r="F118" s="6"/>
      <c r="G118" s="6"/>
      <c r="H118" s="90">
        <f t="shared" si="47"/>
        <v>0</v>
      </c>
      <c r="I118" s="89">
        <f t="shared" si="48"/>
        <v>0</v>
      </c>
      <c r="J118" s="30" t="str">
        <f t="shared" si="49"/>
        <v xml:space="preserve"> </v>
      </c>
      <c r="K118" s="57"/>
      <c r="L118" s="21" t="str">
        <f>IF(ISNUMBER(F118),DAYS360(F118,G118+1)," ")</f>
        <v xml:space="preserve"> </v>
      </c>
      <c r="M118" s="29" t="str">
        <f t="shared" si="51"/>
        <v xml:space="preserve"> </v>
      </c>
      <c r="N118" s="29" t="str">
        <f t="shared" si="52"/>
        <v xml:space="preserve"> </v>
      </c>
      <c r="O118" s="21" t="str">
        <f t="shared" si="53"/>
        <v xml:space="preserve"> </v>
      </c>
    </row>
    <row r="119" spans="1:15" ht="23.25" customHeight="1" x14ac:dyDescent="0.25">
      <c r="B119" s="66" t="s">
        <v>104</v>
      </c>
      <c r="C119" s="63"/>
      <c r="D119" s="64"/>
      <c r="E119" s="65"/>
      <c r="F119" s="165" t="s">
        <v>75</v>
      </c>
      <c r="G119" s="165"/>
      <c r="H119" s="39">
        <f>+INT(H121)</f>
        <v>0</v>
      </c>
      <c r="I119" s="39">
        <f>+(I121-I122)*12</f>
        <v>0</v>
      </c>
      <c r="J119" s="39">
        <f>((J120/30)-J122)*30</f>
        <v>0</v>
      </c>
      <c r="L119" s="23"/>
      <c r="M119" s="40"/>
      <c r="N119" s="40"/>
      <c r="O119" s="23"/>
    </row>
    <row r="120" spans="1:15" ht="23.25" hidden="1" customHeight="1" x14ac:dyDescent="0.25">
      <c r="B120" s="11"/>
      <c r="C120" s="11"/>
      <c r="D120" s="38"/>
      <c r="E120" s="38"/>
      <c r="H120" s="33">
        <f>SUM(H102:H118)</f>
        <v>0</v>
      </c>
      <c r="I120" s="33">
        <f>SUM(I102:I118)</f>
        <v>0</v>
      </c>
      <c r="J120" s="33">
        <f>SUM(J102:J118)</f>
        <v>0</v>
      </c>
      <c r="L120" s="23"/>
      <c r="M120" s="40"/>
      <c r="N120" s="40"/>
      <c r="O120" s="23"/>
    </row>
    <row r="121" spans="1:15" ht="23.25" hidden="1" customHeight="1" x14ac:dyDescent="0.25">
      <c r="B121" s="11"/>
      <c r="C121" s="11"/>
      <c r="D121" s="38"/>
      <c r="E121" s="38"/>
      <c r="H121" s="33">
        <f>+H120+I122</f>
        <v>0</v>
      </c>
      <c r="I121" s="34">
        <f>+(I120+J122)/12</f>
        <v>0</v>
      </c>
      <c r="J121" s="33">
        <f>+J120/30</f>
        <v>0</v>
      </c>
      <c r="L121" s="23"/>
      <c r="M121" s="40"/>
      <c r="N121" s="40"/>
      <c r="O121" s="23"/>
    </row>
    <row r="122" spans="1:15" ht="23.25" hidden="1" customHeight="1" x14ac:dyDescent="0.25">
      <c r="B122" s="11"/>
      <c r="C122" s="11"/>
      <c r="D122" s="38"/>
      <c r="E122" s="38"/>
      <c r="H122" s="35"/>
      <c r="I122" s="36">
        <f>+INT(I121)</f>
        <v>0</v>
      </c>
      <c r="J122" s="37">
        <f>INT((J120/30))</f>
        <v>0</v>
      </c>
      <c r="L122" s="23"/>
      <c r="M122" s="40"/>
      <c r="N122" s="40"/>
      <c r="O122" s="23"/>
    </row>
    <row r="123" spans="1:15" ht="13.5" customHeight="1" x14ac:dyDescent="0.25">
      <c r="B123" s="11"/>
      <c r="C123" s="11"/>
      <c r="D123" s="38"/>
      <c r="E123" s="38"/>
      <c r="H123" s="35"/>
      <c r="I123" s="36"/>
      <c r="J123" s="37"/>
      <c r="L123" s="23"/>
      <c r="M123" s="40"/>
      <c r="N123" s="40"/>
      <c r="O123" s="23"/>
    </row>
    <row r="124" spans="1:15" ht="41.25" customHeight="1" x14ac:dyDescent="0.25">
      <c r="B124" s="171" t="s">
        <v>99</v>
      </c>
      <c r="C124" s="172"/>
      <c r="D124" s="172"/>
      <c r="E124" s="172"/>
      <c r="F124" s="172"/>
      <c r="G124" s="172"/>
      <c r="H124" s="172"/>
      <c r="I124" s="172"/>
      <c r="J124" s="172"/>
      <c r="K124" s="173"/>
    </row>
    <row r="125" spans="1:15" ht="30" customHeight="1" x14ac:dyDescent="0.25">
      <c r="B125" s="98" t="s">
        <v>46</v>
      </c>
      <c r="C125" s="98" t="s">
        <v>47</v>
      </c>
      <c r="D125" s="98" t="s">
        <v>48</v>
      </c>
      <c r="E125" s="98"/>
      <c r="F125" s="99" t="s">
        <v>70</v>
      </c>
      <c r="G125" s="99" t="s">
        <v>69</v>
      </c>
      <c r="H125" s="98" t="s">
        <v>64</v>
      </c>
      <c r="I125" s="98"/>
      <c r="J125" s="98"/>
      <c r="K125" s="101" t="s">
        <v>35</v>
      </c>
    </row>
    <row r="126" spans="1:15" ht="28.5" customHeight="1" x14ac:dyDescent="0.25">
      <c r="B126" s="98"/>
      <c r="C126" s="98"/>
      <c r="D126" s="98"/>
      <c r="E126" s="98"/>
      <c r="F126" s="100"/>
      <c r="G126" s="100"/>
      <c r="H126" s="27" t="s">
        <v>65</v>
      </c>
      <c r="I126" s="27" t="s">
        <v>62</v>
      </c>
      <c r="J126" s="27" t="s">
        <v>63</v>
      </c>
      <c r="K126" s="102"/>
      <c r="L126" s="28" t="s">
        <v>66</v>
      </c>
      <c r="M126" s="28" t="s">
        <v>67</v>
      </c>
      <c r="N126" s="28" t="s">
        <v>68</v>
      </c>
      <c r="O126" s="28" t="s">
        <v>66</v>
      </c>
    </row>
    <row r="127" spans="1:15" ht="32.25" customHeight="1" x14ac:dyDescent="0.25">
      <c r="A127" s="23">
        <v>1</v>
      </c>
      <c r="B127" s="55"/>
      <c r="C127" s="76"/>
      <c r="D127" s="93"/>
      <c r="E127" s="94"/>
      <c r="F127" s="6"/>
      <c r="G127" s="6"/>
      <c r="H127" s="90">
        <f>IFERROR(INT(M127),0)</f>
        <v>0</v>
      </c>
      <c r="I127" s="89">
        <f>IFERROR(INT(N127),0)</f>
        <v>0</v>
      </c>
      <c r="J127" s="30" t="str">
        <f>+O127</f>
        <v xml:space="preserve"> </v>
      </c>
      <c r="K127" s="57"/>
      <c r="L127" s="21" t="str">
        <f>IF(ISNUMBER(F127),DAYS360(F127,G127+1)," ")</f>
        <v xml:space="preserve"> </v>
      </c>
      <c r="M127" s="29" t="str">
        <f>IF(ISNUMBER(L127),L127/360," ")</f>
        <v xml:space="preserve"> </v>
      </c>
      <c r="N127" s="29" t="str">
        <f>IF(ISNUMBER(L127),L127/30-(12*ROUNDDOWN(M127,0))," ")</f>
        <v xml:space="preserve"> </v>
      </c>
      <c r="O127" s="21" t="str">
        <f>IF(ISNUMBER(L127),SUM(L127,-(ROUNDDOWN(M127,0)*360),-(ROUNDDOWN(N127,0)*30))," ")</f>
        <v xml:space="preserve"> </v>
      </c>
    </row>
    <row r="128" spans="1:15" ht="32.25" customHeight="1" x14ac:dyDescent="0.25">
      <c r="A128" s="23">
        <v>2</v>
      </c>
      <c r="B128" s="46"/>
      <c r="C128" s="76"/>
      <c r="D128" s="93"/>
      <c r="E128" s="94"/>
      <c r="F128" s="6"/>
      <c r="G128" s="6"/>
      <c r="H128" s="90">
        <f>IFERROR(INT(M128),0)</f>
        <v>0</v>
      </c>
      <c r="I128" s="89">
        <f t="shared" ref="I128" si="54">IFERROR(INT(N128),0)</f>
        <v>0</v>
      </c>
      <c r="J128" s="30" t="str">
        <f t="shared" ref="J128" si="55">+O128</f>
        <v xml:space="preserve"> </v>
      </c>
      <c r="K128" s="57"/>
      <c r="L128" s="21" t="str">
        <f>IF(ISNUMBER(F128),DAYS360(F128,G128+1)," ")</f>
        <v xml:space="preserve"> </v>
      </c>
      <c r="M128" s="29" t="str">
        <f>IF(ISNUMBER(L128),L128/360," ")</f>
        <v xml:space="preserve"> </v>
      </c>
      <c r="N128" s="29" t="str">
        <f t="shared" ref="N128" si="56">IF(ISNUMBER(L128),L128/30-(12*ROUNDDOWN(M128,0))," ")</f>
        <v xml:space="preserve"> </v>
      </c>
      <c r="O128" s="21" t="str">
        <f t="shared" ref="O128" si="57">IF(ISNUMBER(L128),SUM(L128,-(ROUNDDOWN(M128,0)*360),-(ROUNDDOWN(N128,0)*30))," ")</f>
        <v xml:space="preserve"> </v>
      </c>
    </row>
    <row r="129" spans="1:15" ht="32.25" customHeight="1" x14ac:dyDescent="0.25">
      <c r="A129" s="23">
        <v>3</v>
      </c>
      <c r="B129" s="46"/>
      <c r="C129" s="76"/>
      <c r="D129" s="93"/>
      <c r="E129" s="94"/>
      <c r="F129" s="6"/>
      <c r="G129" s="6"/>
      <c r="H129" s="90">
        <f t="shared" ref="H129:H144" si="58">IFERROR(INT(M129),0)</f>
        <v>0</v>
      </c>
      <c r="I129" s="89">
        <f t="shared" ref="I129:I144" si="59">IFERROR(INT(N129),0)</f>
        <v>0</v>
      </c>
      <c r="J129" s="30" t="str">
        <f t="shared" ref="J129:J144" si="60">+O129</f>
        <v xml:space="preserve"> </v>
      </c>
      <c r="K129" s="57"/>
      <c r="L129" s="21" t="str">
        <f t="shared" ref="L129:L144" si="61">IF(ISNUMBER(F129),DAYS360(F129,G129+1)," ")</f>
        <v xml:space="preserve"> </v>
      </c>
      <c r="M129" s="29" t="str">
        <f t="shared" ref="M129:M144" si="62">IF(ISNUMBER(L129),L129/360," ")</f>
        <v xml:space="preserve"> </v>
      </c>
      <c r="N129" s="29" t="str">
        <f t="shared" ref="N129:N144" si="63">IF(ISNUMBER(L129),L129/30-(12*ROUNDDOWN(M129,0))," ")</f>
        <v xml:space="preserve"> </v>
      </c>
      <c r="O129" s="21" t="str">
        <f t="shared" ref="O129:O144" si="64">IF(ISNUMBER(L129),SUM(L129,-(ROUNDDOWN(M129,0)*360),-(ROUNDDOWN(N129,0)*30))," ")</f>
        <v xml:space="preserve"> </v>
      </c>
    </row>
    <row r="130" spans="1:15" ht="32.25" customHeight="1" x14ac:dyDescent="0.25">
      <c r="A130" s="23">
        <v>4</v>
      </c>
      <c r="B130" s="46"/>
      <c r="C130" s="76"/>
      <c r="D130" s="93"/>
      <c r="E130" s="94"/>
      <c r="F130" s="6"/>
      <c r="G130" s="6"/>
      <c r="H130" s="90">
        <f t="shared" si="58"/>
        <v>0</v>
      </c>
      <c r="I130" s="89">
        <f t="shared" si="59"/>
        <v>0</v>
      </c>
      <c r="J130" s="30" t="str">
        <f t="shared" si="60"/>
        <v xml:space="preserve"> </v>
      </c>
      <c r="K130" s="57"/>
      <c r="L130" s="21" t="str">
        <f t="shared" si="61"/>
        <v xml:space="preserve"> </v>
      </c>
      <c r="M130" s="29" t="str">
        <f t="shared" si="62"/>
        <v xml:space="preserve"> </v>
      </c>
      <c r="N130" s="29" t="str">
        <f t="shared" si="63"/>
        <v xml:space="preserve"> </v>
      </c>
      <c r="O130" s="21" t="str">
        <f t="shared" si="64"/>
        <v xml:space="preserve"> </v>
      </c>
    </row>
    <row r="131" spans="1:15" ht="32.25" customHeight="1" x14ac:dyDescent="0.25">
      <c r="A131" s="23">
        <v>5</v>
      </c>
      <c r="B131" s="46"/>
      <c r="C131" s="76"/>
      <c r="D131" s="93"/>
      <c r="E131" s="94"/>
      <c r="F131" s="6"/>
      <c r="G131" s="6"/>
      <c r="H131" s="90">
        <f t="shared" si="58"/>
        <v>0</v>
      </c>
      <c r="I131" s="89">
        <f>IFERROR(INT(N131),0)</f>
        <v>0</v>
      </c>
      <c r="J131" s="30" t="str">
        <f t="shared" si="60"/>
        <v xml:space="preserve"> </v>
      </c>
      <c r="K131" s="57"/>
      <c r="L131" s="21" t="str">
        <f t="shared" si="61"/>
        <v xml:space="preserve"> </v>
      </c>
      <c r="M131" s="29" t="str">
        <f t="shared" si="62"/>
        <v xml:space="preserve"> </v>
      </c>
      <c r="N131" s="29" t="str">
        <f t="shared" si="63"/>
        <v xml:space="preserve"> </v>
      </c>
      <c r="O131" s="21" t="str">
        <f t="shared" si="64"/>
        <v xml:space="preserve"> </v>
      </c>
    </row>
    <row r="132" spans="1:15" ht="32.25" customHeight="1" x14ac:dyDescent="0.25">
      <c r="A132" s="23">
        <v>6</v>
      </c>
      <c r="B132" s="46"/>
      <c r="C132" s="76"/>
      <c r="D132" s="93"/>
      <c r="E132" s="94"/>
      <c r="F132" s="6"/>
      <c r="G132" s="6"/>
      <c r="H132" s="90">
        <f t="shared" si="58"/>
        <v>0</v>
      </c>
      <c r="I132" s="89">
        <f t="shared" si="59"/>
        <v>0</v>
      </c>
      <c r="J132" s="30" t="str">
        <f t="shared" si="60"/>
        <v xml:space="preserve"> </v>
      </c>
      <c r="K132" s="57"/>
      <c r="L132" s="21" t="str">
        <f t="shared" si="61"/>
        <v xml:space="preserve"> </v>
      </c>
      <c r="M132" s="29" t="str">
        <f t="shared" si="62"/>
        <v xml:space="preserve"> </v>
      </c>
      <c r="N132" s="29" t="str">
        <f t="shared" si="63"/>
        <v xml:space="preserve"> </v>
      </c>
      <c r="O132" s="21" t="str">
        <f t="shared" si="64"/>
        <v xml:space="preserve"> </v>
      </c>
    </row>
    <row r="133" spans="1:15" ht="32.25" customHeight="1" x14ac:dyDescent="0.25">
      <c r="A133" s="23">
        <v>7</v>
      </c>
      <c r="B133" s="46"/>
      <c r="C133" s="76"/>
      <c r="D133" s="93"/>
      <c r="E133" s="94"/>
      <c r="F133" s="6"/>
      <c r="G133" s="6"/>
      <c r="H133" s="90">
        <f t="shared" si="58"/>
        <v>0</v>
      </c>
      <c r="I133" s="89">
        <f t="shared" si="59"/>
        <v>0</v>
      </c>
      <c r="J133" s="30" t="str">
        <f t="shared" si="60"/>
        <v xml:space="preserve"> </v>
      </c>
      <c r="K133" s="57"/>
      <c r="L133" s="21" t="str">
        <f t="shared" si="61"/>
        <v xml:space="preserve"> </v>
      </c>
      <c r="M133" s="29" t="str">
        <f t="shared" si="62"/>
        <v xml:space="preserve"> </v>
      </c>
      <c r="N133" s="29" t="str">
        <f t="shared" si="63"/>
        <v xml:space="preserve"> </v>
      </c>
      <c r="O133" s="21" t="str">
        <f t="shared" si="64"/>
        <v xml:space="preserve"> </v>
      </c>
    </row>
    <row r="134" spans="1:15" ht="32.25" customHeight="1" x14ac:dyDescent="0.25">
      <c r="A134" s="23">
        <v>8</v>
      </c>
      <c r="B134" s="46"/>
      <c r="C134" s="76"/>
      <c r="D134" s="93"/>
      <c r="E134" s="94"/>
      <c r="F134" s="6"/>
      <c r="G134" s="6"/>
      <c r="H134" s="90">
        <f t="shared" si="58"/>
        <v>0</v>
      </c>
      <c r="I134" s="89">
        <f t="shared" si="59"/>
        <v>0</v>
      </c>
      <c r="J134" s="30" t="str">
        <f t="shared" si="60"/>
        <v xml:space="preserve"> </v>
      </c>
      <c r="K134" s="57"/>
      <c r="L134" s="21" t="str">
        <f t="shared" si="61"/>
        <v xml:space="preserve"> </v>
      </c>
      <c r="M134" s="29" t="str">
        <f t="shared" si="62"/>
        <v xml:space="preserve"> </v>
      </c>
      <c r="N134" s="29" t="str">
        <f t="shared" si="63"/>
        <v xml:space="preserve"> </v>
      </c>
      <c r="O134" s="21" t="str">
        <f t="shared" si="64"/>
        <v xml:space="preserve"> </v>
      </c>
    </row>
    <row r="135" spans="1:15" ht="32.25" customHeight="1" x14ac:dyDescent="0.25">
      <c r="A135" s="23">
        <v>9</v>
      </c>
      <c r="B135" s="46"/>
      <c r="C135" s="76"/>
      <c r="D135" s="93"/>
      <c r="E135" s="94"/>
      <c r="F135" s="6"/>
      <c r="G135" s="6"/>
      <c r="H135" s="90">
        <f t="shared" si="58"/>
        <v>0</v>
      </c>
      <c r="I135" s="89">
        <f t="shared" si="59"/>
        <v>0</v>
      </c>
      <c r="J135" s="30" t="str">
        <f t="shared" si="60"/>
        <v xml:space="preserve"> </v>
      </c>
      <c r="K135" s="57"/>
      <c r="L135" s="21" t="str">
        <f t="shared" si="61"/>
        <v xml:space="preserve"> </v>
      </c>
      <c r="M135" s="29" t="str">
        <f t="shared" si="62"/>
        <v xml:space="preserve"> </v>
      </c>
      <c r="N135" s="29" t="str">
        <f t="shared" si="63"/>
        <v xml:space="preserve"> </v>
      </c>
      <c r="O135" s="21" t="str">
        <f t="shared" si="64"/>
        <v xml:space="preserve"> </v>
      </c>
    </row>
    <row r="136" spans="1:15" ht="32.25" customHeight="1" x14ac:dyDescent="0.25">
      <c r="A136" s="23">
        <v>10</v>
      </c>
      <c r="B136" s="46"/>
      <c r="C136" s="76"/>
      <c r="D136" s="93"/>
      <c r="E136" s="94"/>
      <c r="F136" s="6"/>
      <c r="G136" s="6"/>
      <c r="H136" s="90">
        <f t="shared" si="58"/>
        <v>0</v>
      </c>
      <c r="I136" s="89">
        <f t="shared" si="59"/>
        <v>0</v>
      </c>
      <c r="J136" s="30" t="str">
        <f t="shared" si="60"/>
        <v xml:space="preserve"> </v>
      </c>
      <c r="K136" s="57"/>
      <c r="L136" s="21" t="str">
        <f t="shared" si="61"/>
        <v xml:space="preserve"> </v>
      </c>
      <c r="M136" s="29" t="str">
        <f t="shared" si="62"/>
        <v xml:space="preserve"> </v>
      </c>
      <c r="N136" s="29" t="str">
        <f t="shared" si="63"/>
        <v xml:space="preserve"> </v>
      </c>
      <c r="O136" s="21" t="str">
        <f t="shared" si="64"/>
        <v xml:space="preserve"> </v>
      </c>
    </row>
    <row r="137" spans="1:15" ht="32.25" customHeight="1" x14ac:dyDescent="0.25">
      <c r="A137" s="23">
        <v>11</v>
      </c>
      <c r="B137" s="46"/>
      <c r="C137" s="76"/>
      <c r="D137" s="93"/>
      <c r="E137" s="94"/>
      <c r="F137" s="6"/>
      <c r="G137" s="6"/>
      <c r="H137" s="90">
        <f t="shared" si="58"/>
        <v>0</v>
      </c>
      <c r="I137" s="89">
        <f t="shared" si="59"/>
        <v>0</v>
      </c>
      <c r="J137" s="30" t="str">
        <f t="shared" si="60"/>
        <v xml:space="preserve"> </v>
      </c>
      <c r="K137" s="57"/>
      <c r="L137" s="21" t="str">
        <f t="shared" si="61"/>
        <v xml:space="preserve"> </v>
      </c>
      <c r="M137" s="29" t="str">
        <f t="shared" si="62"/>
        <v xml:space="preserve"> </v>
      </c>
      <c r="N137" s="29" t="str">
        <f t="shared" si="63"/>
        <v xml:space="preserve"> </v>
      </c>
      <c r="O137" s="21" t="str">
        <f t="shared" si="64"/>
        <v xml:space="preserve"> </v>
      </c>
    </row>
    <row r="138" spans="1:15" ht="32.25" customHeight="1" x14ac:dyDescent="0.25">
      <c r="A138" s="23">
        <v>12</v>
      </c>
      <c r="B138" s="46"/>
      <c r="C138" s="76"/>
      <c r="D138" s="93"/>
      <c r="E138" s="94"/>
      <c r="F138" s="6"/>
      <c r="G138" s="6"/>
      <c r="H138" s="90">
        <f>IFERROR(INT(M138),0)</f>
        <v>0</v>
      </c>
      <c r="I138" s="89">
        <f t="shared" si="59"/>
        <v>0</v>
      </c>
      <c r="J138" s="30" t="str">
        <f t="shared" si="60"/>
        <v xml:space="preserve"> </v>
      </c>
      <c r="K138" s="57"/>
      <c r="L138" s="21" t="str">
        <f t="shared" si="61"/>
        <v xml:space="preserve"> </v>
      </c>
      <c r="M138" s="29" t="str">
        <f t="shared" si="62"/>
        <v xml:space="preserve"> </v>
      </c>
      <c r="N138" s="29" t="str">
        <f t="shared" si="63"/>
        <v xml:space="preserve"> </v>
      </c>
      <c r="O138" s="21" t="str">
        <f t="shared" si="64"/>
        <v xml:space="preserve"> </v>
      </c>
    </row>
    <row r="139" spans="1:15" ht="32.25" customHeight="1" x14ac:dyDescent="0.25">
      <c r="A139" s="23">
        <v>13</v>
      </c>
      <c r="B139" s="56"/>
      <c r="C139" s="76"/>
      <c r="D139" s="93"/>
      <c r="E139" s="94"/>
      <c r="F139" s="6"/>
      <c r="G139" s="6"/>
      <c r="H139" s="90">
        <f t="shared" ref="H139:H143" si="65">IFERROR(INT(M139),0)</f>
        <v>0</v>
      </c>
      <c r="I139" s="89">
        <f t="shared" ref="I139:I143" si="66">IFERROR(INT(N139),0)</f>
        <v>0</v>
      </c>
      <c r="J139" s="30" t="str">
        <f t="shared" ref="J139:J143" si="67">+O139</f>
        <v xml:space="preserve"> </v>
      </c>
      <c r="K139" s="57"/>
      <c r="L139" s="21" t="str">
        <f t="shared" ref="L139:L143" si="68">IF(ISNUMBER(F139),DAYS360(F139,G139+1)," ")</f>
        <v xml:space="preserve"> </v>
      </c>
      <c r="M139" s="29" t="str">
        <f t="shared" ref="M139:M143" si="69">IF(ISNUMBER(L139),L139/360," ")</f>
        <v xml:space="preserve"> </v>
      </c>
      <c r="N139" s="29" t="str">
        <f t="shared" ref="N139:N143" si="70">IF(ISNUMBER(L139),L139/30-(12*ROUNDDOWN(M139,0))," ")</f>
        <v xml:space="preserve"> </v>
      </c>
      <c r="O139" s="21" t="str">
        <f t="shared" ref="O139:O143" si="71">IF(ISNUMBER(L139),SUM(L139,-(ROUNDDOWN(M139,0)*360),-(ROUNDDOWN(N139,0)*30))," ")</f>
        <v xml:space="preserve"> </v>
      </c>
    </row>
    <row r="140" spans="1:15" ht="32.25" customHeight="1" x14ac:dyDescent="0.25">
      <c r="A140" s="23">
        <v>14</v>
      </c>
      <c r="B140" s="56"/>
      <c r="C140" s="76"/>
      <c r="D140" s="93"/>
      <c r="E140" s="94"/>
      <c r="F140" s="6"/>
      <c r="G140" s="6"/>
      <c r="H140" s="90">
        <f t="shared" si="65"/>
        <v>0</v>
      </c>
      <c r="I140" s="89">
        <f t="shared" si="66"/>
        <v>0</v>
      </c>
      <c r="J140" s="30" t="str">
        <f t="shared" si="67"/>
        <v xml:space="preserve"> </v>
      </c>
      <c r="K140" s="57"/>
      <c r="L140" s="21" t="str">
        <f t="shared" si="68"/>
        <v xml:space="preserve"> </v>
      </c>
      <c r="M140" s="29" t="str">
        <f t="shared" si="69"/>
        <v xml:space="preserve"> </v>
      </c>
      <c r="N140" s="29" t="str">
        <f t="shared" si="70"/>
        <v xml:space="preserve"> </v>
      </c>
      <c r="O140" s="21" t="str">
        <f t="shared" si="71"/>
        <v xml:space="preserve"> </v>
      </c>
    </row>
    <row r="141" spans="1:15" ht="32.25" customHeight="1" x14ac:dyDescent="0.25">
      <c r="A141" s="23">
        <v>15</v>
      </c>
      <c r="B141" s="56"/>
      <c r="C141" s="76"/>
      <c r="D141" s="93"/>
      <c r="E141" s="94"/>
      <c r="F141" s="6"/>
      <c r="G141" s="6"/>
      <c r="H141" s="90">
        <f t="shared" si="65"/>
        <v>0</v>
      </c>
      <c r="I141" s="89">
        <f t="shared" si="66"/>
        <v>0</v>
      </c>
      <c r="J141" s="30" t="str">
        <f t="shared" si="67"/>
        <v xml:space="preserve"> </v>
      </c>
      <c r="K141" s="57"/>
      <c r="L141" s="21" t="str">
        <f t="shared" si="68"/>
        <v xml:space="preserve"> </v>
      </c>
      <c r="M141" s="29" t="str">
        <f t="shared" si="69"/>
        <v xml:space="preserve"> </v>
      </c>
      <c r="N141" s="29" t="str">
        <f t="shared" si="70"/>
        <v xml:space="preserve"> </v>
      </c>
      <c r="O141" s="21" t="str">
        <f t="shared" si="71"/>
        <v xml:space="preserve"> </v>
      </c>
    </row>
    <row r="142" spans="1:15" ht="32.25" customHeight="1" x14ac:dyDescent="0.25">
      <c r="A142" s="23">
        <v>16</v>
      </c>
      <c r="B142" s="56"/>
      <c r="C142" s="76"/>
      <c r="D142" s="93"/>
      <c r="E142" s="94"/>
      <c r="F142" s="6"/>
      <c r="G142" s="6"/>
      <c r="H142" s="90">
        <f t="shared" si="65"/>
        <v>0</v>
      </c>
      <c r="I142" s="89">
        <f t="shared" si="66"/>
        <v>0</v>
      </c>
      <c r="J142" s="30" t="str">
        <f t="shared" si="67"/>
        <v xml:space="preserve"> </v>
      </c>
      <c r="K142" s="57"/>
      <c r="L142" s="21" t="str">
        <f t="shared" si="68"/>
        <v xml:space="preserve"> </v>
      </c>
      <c r="M142" s="29" t="str">
        <f t="shared" si="69"/>
        <v xml:space="preserve"> </v>
      </c>
      <c r="N142" s="29" t="str">
        <f t="shared" si="70"/>
        <v xml:space="preserve"> </v>
      </c>
      <c r="O142" s="21" t="str">
        <f t="shared" si="71"/>
        <v xml:space="preserve"> </v>
      </c>
    </row>
    <row r="143" spans="1:15" ht="32.25" customHeight="1" x14ac:dyDescent="0.25">
      <c r="A143" s="23">
        <v>17</v>
      </c>
      <c r="B143" s="56"/>
      <c r="C143" s="76"/>
      <c r="D143" s="93"/>
      <c r="E143" s="94"/>
      <c r="F143" s="6"/>
      <c r="G143" s="6"/>
      <c r="H143" s="90">
        <f t="shared" si="65"/>
        <v>0</v>
      </c>
      <c r="I143" s="89">
        <f t="shared" si="66"/>
        <v>0</v>
      </c>
      <c r="J143" s="30" t="str">
        <f t="shared" si="67"/>
        <v xml:space="preserve"> </v>
      </c>
      <c r="K143" s="57"/>
      <c r="L143" s="21" t="str">
        <f t="shared" si="68"/>
        <v xml:space="preserve"> </v>
      </c>
      <c r="M143" s="29" t="str">
        <f t="shared" si="69"/>
        <v xml:space="preserve"> </v>
      </c>
      <c r="N143" s="29" t="str">
        <f t="shared" si="70"/>
        <v xml:space="preserve"> </v>
      </c>
      <c r="O143" s="21" t="str">
        <f t="shared" si="71"/>
        <v xml:space="preserve"> </v>
      </c>
    </row>
    <row r="144" spans="1:15" ht="32.25" customHeight="1" x14ac:dyDescent="0.25">
      <c r="A144" s="23">
        <v>18</v>
      </c>
      <c r="B144" s="46"/>
      <c r="C144" s="76"/>
      <c r="D144" s="93"/>
      <c r="E144" s="94"/>
      <c r="F144" s="6"/>
      <c r="G144" s="6"/>
      <c r="H144" s="90">
        <f t="shared" si="58"/>
        <v>0</v>
      </c>
      <c r="I144" s="89">
        <f t="shared" si="59"/>
        <v>0</v>
      </c>
      <c r="J144" s="30" t="str">
        <f t="shared" si="60"/>
        <v xml:space="preserve"> </v>
      </c>
      <c r="K144" s="57"/>
      <c r="L144" s="21" t="str">
        <f t="shared" si="61"/>
        <v xml:space="preserve"> </v>
      </c>
      <c r="M144" s="29" t="str">
        <f t="shared" si="62"/>
        <v xml:space="preserve"> </v>
      </c>
      <c r="N144" s="29" t="str">
        <f t="shared" si="63"/>
        <v xml:space="preserve"> </v>
      </c>
      <c r="O144" s="21" t="str">
        <f t="shared" si="64"/>
        <v xml:space="preserve"> </v>
      </c>
    </row>
    <row r="145" spans="1:15" ht="23.25" customHeight="1" x14ac:dyDescent="0.25">
      <c r="B145" s="67" t="s">
        <v>104</v>
      </c>
      <c r="C145" s="60"/>
      <c r="D145" s="61"/>
      <c r="E145" s="62"/>
      <c r="F145" s="165" t="s">
        <v>75</v>
      </c>
      <c r="G145" s="165"/>
      <c r="H145" s="39">
        <f>+INT(H147)</f>
        <v>0</v>
      </c>
      <c r="I145" s="39">
        <f>+(I147-I148)*12</f>
        <v>0</v>
      </c>
      <c r="J145" s="39">
        <f>((J146/30)-J148)*30</f>
        <v>0</v>
      </c>
      <c r="L145" s="23"/>
      <c r="M145" s="40"/>
      <c r="N145" s="40"/>
      <c r="O145" s="23"/>
    </row>
    <row r="146" spans="1:15" ht="23.25" hidden="1" customHeight="1" x14ac:dyDescent="0.25">
      <c r="B146" s="11"/>
      <c r="C146" s="11"/>
      <c r="D146" s="38"/>
      <c r="E146" s="38"/>
      <c r="H146" s="33">
        <f>SUM(H127:H144)</f>
        <v>0</v>
      </c>
      <c r="I146" s="33">
        <f>SUM(I127:I144)</f>
        <v>0</v>
      </c>
      <c r="J146" s="33">
        <f>SUM(J127:J144)</f>
        <v>0</v>
      </c>
      <c r="L146" s="23"/>
      <c r="M146" s="40"/>
      <c r="N146" s="40"/>
      <c r="O146" s="23"/>
    </row>
    <row r="147" spans="1:15" ht="23.25" hidden="1" customHeight="1" x14ac:dyDescent="0.25">
      <c r="B147" s="11"/>
      <c r="C147" s="11"/>
      <c r="D147" s="38"/>
      <c r="E147" s="38"/>
      <c r="H147" s="33">
        <f>+H146+I148</f>
        <v>0</v>
      </c>
      <c r="I147" s="34">
        <f>+(I146+J148)/12</f>
        <v>0</v>
      </c>
      <c r="J147" s="33">
        <f>+J146/30</f>
        <v>0</v>
      </c>
      <c r="L147" s="23"/>
      <c r="M147" s="40"/>
      <c r="N147" s="40"/>
      <c r="O147" s="23"/>
    </row>
    <row r="148" spans="1:15" ht="23.25" hidden="1" customHeight="1" x14ac:dyDescent="0.25">
      <c r="B148" s="11"/>
      <c r="C148" s="11"/>
      <c r="D148" s="38"/>
      <c r="E148" s="38"/>
      <c r="H148" s="35"/>
      <c r="I148" s="36">
        <f>+INT(I147)</f>
        <v>0</v>
      </c>
      <c r="J148" s="37">
        <f>INT((J146/30))</f>
        <v>0</v>
      </c>
      <c r="L148" s="23"/>
      <c r="M148" s="40"/>
      <c r="N148" s="40"/>
      <c r="O148" s="23"/>
    </row>
    <row r="149" spans="1:15" ht="14.25" customHeight="1" x14ac:dyDescent="0.25">
      <c r="B149" s="11"/>
      <c r="C149" s="11"/>
      <c r="D149" s="38"/>
      <c r="E149" s="38"/>
      <c r="H149" s="35"/>
      <c r="I149" s="36"/>
      <c r="J149" s="37"/>
      <c r="L149" s="23"/>
      <c r="M149" s="40"/>
      <c r="N149" s="40"/>
      <c r="O149" s="23"/>
    </row>
    <row r="150" spans="1:15" ht="43.5" customHeight="1" x14ac:dyDescent="0.25">
      <c r="B150" s="171" t="s">
        <v>100</v>
      </c>
      <c r="C150" s="172"/>
      <c r="D150" s="172"/>
      <c r="E150" s="172"/>
      <c r="F150" s="172"/>
      <c r="G150" s="172"/>
      <c r="H150" s="172"/>
      <c r="I150" s="172"/>
      <c r="J150" s="172"/>
      <c r="K150" s="173"/>
    </row>
    <row r="151" spans="1:15" ht="30" customHeight="1" x14ac:dyDescent="0.25">
      <c r="B151" s="98" t="s">
        <v>46</v>
      </c>
      <c r="C151" s="98" t="s">
        <v>47</v>
      </c>
      <c r="D151" s="98" t="s">
        <v>48</v>
      </c>
      <c r="E151" s="98"/>
      <c r="F151" s="99" t="s">
        <v>70</v>
      </c>
      <c r="G151" s="99" t="s">
        <v>69</v>
      </c>
      <c r="H151" s="98" t="s">
        <v>64</v>
      </c>
      <c r="I151" s="98"/>
      <c r="J151" s="98"/>
      <c r="K151" s="101" t="s">
        <v>35</v>
      </c>
    </row>
    <row r="152" spans="1:15" ht="28.5" customHeight="1" x14ac:dyDescent="0.25">
      <c r="B152" s="98"/>
      <c r="C152" s="98"/>
      <c r="D152" s="98"/>
      <c r="E152" s="98"/>
      <c r="F152" s="100"/>
      <c r="G152" s="100"/>
      <c r="H152" s="27" t="s">
        <v>65</v>
      </c>
      <c r="I152" s="27" t="s">
        <v>62</v>
      </c>
      <c r="J152" s="27" t="s">
        <v>63</v>
      </c>
      <c r="K152" s="102"/>
      <c r="L152" s="28" t="s">
        <v>66</v>
      </c>
      <c r="M152" s="28" t="s">
        <v>67</v>
      </c>
      <c r="N152" s="28" t="s">
        <v>68</v>
      </c>
      <c r="O152" s="28" t="s">
        <v>66</v>
      </c>
    </row>
    <row r="153" spans="1:15" ht="27" customHeight="1" x14ac:dyDescent="0.25">
      <c r="A153" s="23">
        <v>1</v>
      </c>
      <c r="B153" s="55"/>
      <c r="C153" s="76"/>
      <c r="D153" s="93"/>
      <c r="E153" s="94"/>
      <c r="F153" s="6"/>
      <c r="G153" s="6"/>
      <c r="H153" s="90">
        <f>IFERROR(INT(M153),0)</f>
        <v>0</v>
      </c>
      <c r="I153" s="89">
        <f>IFERROR(INT(N153),0)</f>
        <v>0</v>
      </c>
      <c r="J153" s="30" t="str">
        <f>+O153</f>
        <v xml:space="preserve"> </v>
      </c>
      <c r="K153" s="57"/>
      <c r="L153" s="21" t="str">
        <f>IF(ISNUMBER(F153),DAYS360(F153,G153+1)," ")</f>
        <v xml:space="preserve"> </v>
      </c>
      <c r="M153" s="29" t="str">
        <f>IF(ISNUMBER(L153),L153/360," ")</f>
        <v xml:space="preserve"> </v>
      </c>
      <c r="N153" s="29" t="str">
        <f>IF(ISNUMBER(L153),L153/30-(12*ROUNDDOWN(M153,0))," ")</f>
        <v xml:space="preserve"> </v>
      </c>
      <c r="O153" s="21" t="str">
        <f>IF(ISNUMBER(L153),SUM(L153,-(ROUNDDOWN(M153,0)*360),-(ROUNDDOWN(N153,0)*30))," ")</f>
        <v xml:space="preserve"> </v>
      </c>
    </row>
    <row r="154" spans="1:15" ht="27" customHeight="1" x14ac:dyDescent="0.25">
      <c r="A154" s="23">
        <v>2</v>
      </c>
      <c r="B154" s="46"/>
      <c r="C154" s="76"/>
      <c r="D154" s="169"/>
      <c r="E154" s="170"/>
      <c r="F154" s="6"/>
      <c r="G154" s="6"/>
      <c r="H154" s="90">
        <f>IFERROR(INT(M154),0)</f>
        <v>0</v>
      </c>
      <c r="I154" s="89">
        <f t="shared" ref="I154" si="72">IFERROR(INT(N154),0)</f>
        <v>0</v>
      </c>
      <c r="J154" s="30" t="str">
        <f t="shared" ref="J154" si="73">+O154</f>
        <v xml:space="preserve"> </v>
      </c>
      <c r="K154" s="57"/>
      <c r="L154" s="21" t="str">
        <f>IF(ISNUMBER(F154),DAYS360(F154,G154+1)," ")</f>
        <v xml:space="preserve"> </v>
      </c>
      <c r="M154" s="29" t="str">
        <f>IF(ISNUMBER(L154),L154/360," ")</f>
        <v xml:space="preserve"> </v>
      </c>
      <c r="N154" s="29" t="str">
        <f t="shared" ref="N154" si="74">IF(ISNUMBER(L154),L154/30-(12*ROUNDDOWN(M154,0))," ")</f>
        <v xml:space="preserve"> </v>
      </c>
      <c r="O154" s="21" t="str">
        <f t="shared" ref="O154" si="75">IF(ISNUMBER(L154),SUM(L154,-(ROUNDDOWN(M154,0)*360),-(ROUNDDOWN(N154,0)*30))," ")</f>
        <v xml:space="preserve"> </v>
      </c>
    </row>
    <row r="155" spans="1:15" ht="27" customHeight="1" x14ac:dyDescent="0.25">
      <c r="A155" s="23">
        <v>3</v>
      </c>
      <c r="B155" s="46"/>
      <c r="C155" s="76"/>
      <c r="D155" s="93"/>
      <c r="E155" s="94"/>
      <c r="F155" s="6"/>
      <c r="G155" s="6"/>
      <c r="H155" s="90">
        <f t="shared" ref="H155:H161" si="76">IFERROR(INT(M155),0)</f>
        <v>0</v>
      </c>
      <c r="I155" s="89">
        <f t="shared" ref="I155:I161" si="77">IFERROR(INT(N155),0)</f>
        <v>0</v>
      </c>
      <c r="J155" s="30" t="str">
        <f t="shared" ref="J155:J161" si="78">+O155</f>
        <v xml:space="preserve"> </v>
      </c>
      <c r="K155" s="57"/>
      <c r="L155" s="21" t="str">
        <f t="shared" ref="L155:L161" si="79">IF(ISNUMBER(F155),DAYS360(F155,G155+1)," ")</f>
        <v xml:space="preserve"> </v>
      </c>
      <c r="M155" s="29" t="str">
        <f t="shared" ref="M155:M161" si="80">IF(ISNUMBER(L155),L155/360," ")</f>
        <v xml:space="preserve"> </v>
      </c>
      <c r="N155" s="29" t="str">
        <f t="shared" ref="N155:N161" si="81">IF(ISNUMBER(L155),L155/30-(12*ROUNDDOWN(M155,0))," ")</f>
        <v xml:space="preserve"> </v>
      </c>
      <c r="O155" s="21" t="str">
        <f t="shared" ref="O155:O161" si="82">IF(ISNUMBER(L155),SUM(L155,-(ROUNDDOWN(M155,0)*360),-(ROUNDDOWN(N155,0)*30))," ")</f>
        <v xml:space="preserve"> </v>
      </c>
    </row>
    <row r="156" spans="1:15" ht="27" customHeight="1" x14ac:dyDescent="0.25">
      <c r="A156" s="23">
        <v>4</v>
      </c>
      <c r="B156" s="46"/>
      <c r="C156" s="76"/>
      <c r="D156" s="93"/>
      <c r="E156" s="94"/>
      <c r="F156" s="6"/>
      <c r="G156" s="6"/>
      <c r="H156" s="90">
        <f t="shared" si="76"/>
        <v>0</v>
      </c>
      <c r="I156" s="89">
        <f t="shared" si="77"/>
        <v>0</v>
      </c>
      <c r="J156" s="30" t="str">
        <f t="shared" si="78"/>
        <v xml:space="preserve"> </v>
      </c>
      <c r="K156" s="57"/>
      <c r="L156" s="21" t="str">
        <f t="shared" si="79"/>
        <v xml:space="preserve"> </v>
      </c>
      <c r="M156" s="29" t="str">
        <f t="shared" si="80"/>
        <v xml:space="preserve"> </v>
      </c>
      <c r="N156" s="29" t="str">
        <f t="shared" si="81"/>
        <v xml:space="preserve"> </v>
      </c>
      <c r="O156" s="21" t="str">
        <f t="shared" si="82"/>
        <v xml:space="preserve"> </v>
      </c>
    </row>
    <row r="157" spans="1:15" ht="27" customHeight="1" x14ac:dyDescent="0.25">
      <c r="A157" s="23">
        <v>5</v>
      </c>
      <c r="B157" s="46"/>
      <c r="C157" s="76"/>
      <c r="D157" s="93"/>
      <c r="E157" s="94"/>
      <c r="F157" s="6"/>
      <c r="G157" s="6"/>
      <c r="H157" s="90">
        <f t="shared" si="76"/>
        <v>0</v>
      </c>
      <c r="I157" s="89">
        <f t="shared" si="77"/>
        <v>0</v>
      </c>
      <c r="J157" s="30" t="str">
        <f t="shared" si="78"/>
        <v xml:space="preserve"> </v>
      </c>
      <c r="K157" s="57"/>
      <c r="L157" s="21" t="str">
        <f t="shared" si="79"/>
        <v xml:space="preserve"> </v>
      </c>
      <c r="M157" s="29" t="str">
        <f t="shared" si="80"/>
        <v xml:space="preserve"> </v>
      </c>
      <c r="N157" s="29" t="str">
        <f t="shared" si="81"/>
        <v xml:space="preserve"> </v>
      </c>
      <c r="O157" s="21" t="str">
        <f t="shared" si="82"/>
        <v xml:space="preserve"> </v>
      </c>
    </row>
    <row r="158" spans="1:15" ht="27" customHeight="1" x14ac:dyDescent="0.25">
      <c r="A158" s="23">
        <v>6</v>
      </c>
      <c r="B158" s="46"/>
      <c r="C158" s="76"/>
      <c r="D158" s="93"/>
      <c r="E158" s="94"/>
      <c r="F158" s="6"/>
      <c r="G158" s="6"/>
      <c r="H158" s="90">
        <f t="shared" si="76"/>
        <v>0</v>
      </c>
      <c r="I158" s="89">
        <f t="shared" si="77"/>
        <v>0</v>
      </c>
      <c r="J158" s="30" t="str">
        <f t="shared" si="78"/>
        <v xml:space="preserve"> </v>
      </c>
      <c r="K158" s="57"/>
      <c r="L158" s="21" t="str">
        <f t="shared" si="79"/>
        <v xml:space="preserve"> </v>
      </c>
      <c r="M158" s="29" t="str">
        <f t="shared" si="80"/>
        <v xml:space="preserve"> </v>
      </c>
      <c r="N158" s="29" t="str">
        <f t="shared" si="81"/>
        <v xml:space="preserve"> </v>
      </c>
      <c r="O158" s="21" t="str">
        <f t="shared" si="82"/>
        <v xml:space="preserve"> </v>
      </c>
    </row>
    <row r="159" spans="1:15" ht="27" customHeight="1" x14ac:dyDescent="0.25">
      <c r="A159" s="23">
        <v>7</v>
      </c>
      <c r="B159" s="46"/>
      <c r="C159" s="76"/>
      <c r="D159" s="93"/>
      <c r="E159" s="94"/>
      <c r="F159" s="6"/>
      <c r="G159" s="6"/>
      <c r="H159" s="90">
        <f t="shared" si="76"/>
        <v>0</v>
      </c>
      <c r="I159" s="89">
        <f t="shared" si="77"/>
        <v>0</v>
      </c>
      <c r="J159" s="30" t="str">
        <f t="shared" si="78"/>
        <v xml:space="preserve"> </v>
      </c>
      <c r="K159" s="57"/>
      <c r="L159" s="21" t="str">
        <f t="shared" si="79"/>
        <v xml:space="preserve"> </v>
      </c>
      <c r="M159" s="29" t="str">
        <f t="shared" si="80"/>
        <v xml:space="preserve"> </v>
      </c>
      <c r="N159" s="29" t="str">
        <f t="shared" si="81"/>
        <v xml:space="preserve"> </v>
      </c>
      <c r="O159" s="21" t="str">
        <f t="shared" si="82"/>
        <v xml:space="preserve"> </v>
      </c>
    </row>
    <row r="160" spans="1:15" ht="27" customHeight="1" x14ac:dyDescent="0.25">
      <c r="A160" s="23">
        <v>8</v>
      </c>
      <c r="B160" s="46"/>
      <c r="C160" s="76"/>
      <c r="D160" s="93"/>
      <c r="E160" s="94"/>
      <c r="F160" s="6"/>
      <c r="G160" s="6"/>
      <c r="H160" s="90">
        <f t="shared" si="76"/>
        <v>0</v>
      </c>
      <c r="I160" s="89">
        <f t="shared" si="77"/>
        <v>0</v>
      </c>
      <c r="J160" s="30" t="str">
        <f t="shared" si="78"/>
        <v xml:space="preserve"> </v>
      </c>
      <c r="K160" s="57"/>
      <c r="L160" s="21" t="str">
        <f t="shared" si="79"/>
        <v xml:space="preserve"> </v>
      </c>
      <c r="M160" s="29" t="str">
        <f t="shared" si="80"/>
        <v xml:space="preserve"> </v>
      </c>
      <c r="N160" s="29" t="str">
        <f t="shared" si="81"/>
        <v xml:space="preserve"> </v>
      </c>
      <c r="O160" s="21" t="str">
        <f t="shared" si="82"/>
        <v xml:space="preserve"> </v>
      </c>
    </row>
    <row r="161" spans="1:15" ht="27" customHeight="1" x14ac:dyDescent="0.25">
      <c r="A161" s="23">
        <v>9</v>
      </c>
      <c r="B161" s="46"/>
      <c r="C161" s="76"/>
      <c r="D161" s="93"/>
      <c r="E161" s="94"/>
      <c r="F161" s="6"/>
      <c r="G161" s="6"/>
      <c r="H161" s="90">
        <f t="shared" si="76"/>
        <v>0</v>
      </c>
      <c r="I161" s="89">
        <f t="shared" si="77"/>
        <v>0</v>
      </c>
      <c r="J161" s="30" t="str">
        <f t="shared" si="78"/>
        <v xml:space="preserve"> </v>
      </c>
      <c r="K161" s="57"/>
      <c r="L161" s="21" t="str">
        <f t="shared" si="79"/>
        <v xml:space="preserve"> </v>
      </c>
      <c r="M161" s="29" t="str">
        <f t="shared" si="80"/>
        <v xml:space="preserve"> </v>
      </c>
      <c r="N161" s="29" t="str">
        <f t="shared" si="81"/>
        <v xml:space="preserve"> </v>
      </c>
      <c r="O161" s="21" t="str">
        <f t="shared" si="82"/>
        <v xml:space="preserve"> </v>
      </c>
    </row>
    <row r="162" spans="1:15" ht="27" customHeight="1" x14ac:dyDescent="0.25">
      <c r="A162" s="23">
        <v>9</v>
      </c>
      <c r="B162" s="56"/>
      <c r="C162" s="76"/>
      <c r="D162" s="93"/>
      <c r="E162" s="94"/>
      <c r="F162" s="6"/>
      <c r="G162" s="6"/>
      <c r="H162" s="90">
        <f t="shared" ref="H162:H170" si="83">IFERROR(INT(M162),0)</f>
        <v>0</v>
      </c>
      <c r="I162" s="89">
        <f t="shared" ref="I162:I170" si="84">IFERROR(INT(N162),0)</f>
        <v>0</v>
      </c>
      <c r="J162" s="30" t="str">
        <f t="shared" ref="J162:J170" si="85">+O162</f>
        <v xml:space="preserve"> </v>
      </c>
      <c r="K162" s="57"/>
      <c r="L162" s="21" t="str">
        <f t="shared" ref="L162" si="86">IF(ISNUMBER(F162),DAYS360(F162,G162+1)," ")</f>
        <v xml:space="preserve"> </v>
      </c>
      <c r="M162" s="29" t="str">
        <f t="shared" ref="M162:M170" si="87">IF(ISNUMBER(L162),L162/360," ")</f>
        <v xml:space="preserve"> </v>
      </c>
      <c r="N162" s="29" t="str">
        <f t="shared" ref="N162:N170" si="88">IF(ISNUMBER(L162),L162/30-(12*ROUNDDOWN(M162,0))," ")</f>
        <v xml:space="preserve"> </v>
      </c>
      <c r="O162" s="21" t="str">
        <f t="shared" ref="O162:O170" si="89">IF(ISNUMBER(L162),SUM(L162,-(ROUNDDOWN(M162,0)*360),-(ROUNDDOWN(N162,0)*30))," ")</f>
        <v xml:space="preserve"> </v>
      </c>
    </row>
    <row r="163" spans="1:15" ht="27" customHeight="1" x14ac:dyDescent="0.25">
      <c r="A163" s="23">
        <v>9</v>
      </c>
      <c r="B163" s="56"/>
      <c r="C163" s="76"/>
      <c r="D163" s="93"/>
      <c r="E163" s="94"/>
      <c r="F163" s="6"/>
      <c r="G163" s="6"/>
      <c r="H163" s="90">
        <f t="shared" si="83"/>
        <v>0</v>
      </c>
      <c r="I163" s="89">
        <f t="shared" si="84"/>
        <v>0</v>
      </c>
      <c r="J163" s="30" t="str">
        <f t="shared" si="85"/>
        <v xml:space="preserve"> </v>
      </c>
      <c r="K163" s="57"/>
      <c r="L163" s="21" t="str">
        <f t="shared" ref="L163:L170" si="90">IF(ISNUMBER(F163),DAYS360(F163,G163+1)," ")</f>
        <v xml:space="preserve"> </v>
      </c>
      <c r="M163" s="29" t="str">
        <f t="shared" si="87"/>
        <v xml:space="preserve"> </v>
      </c>
      <c r="N163" s="29" t="str">
        <f t="shared" si="88"/>
        <v xml:space="preserve"> </v>
      </c>
      <c r="O163" s="21" t="str">
        <f t="shared" si="89"/>
        <v xml:space="preserve"> </v>
      </c>
    </row>
    <row r="164" spans="1:15" ht="27" customHeight="1" x14ac:dyDescent="0.25">
      <c r="A164" s="23">
        <v>9</v>
      </c>
      <c r="B164" s="56"/>
      <c r="C164" s="76"/>
      <c r="D164" s="93"/>
      <c r="E164" s="94"/>
      <c r="F164" s="6"/>
      <c r="G164" s="6"/>
      <c r="H164" s="90">
        <f t="shared" si="83"/>
        <v>0</v>
      </c>
      <c r="I164" s="89">
        <f t="shared" si="84"/>
        <v>0</v>
      </c>
      <c r="J164" s="30" t="str">
        <f t="shared" si="85"/>
        <v xml:space="preserve"> </v>
      </c>
      <c r="K164" s="57"/>
      <c r="L164" s="21" t="str">
        <f t="shared" si="90"/>
        <v xml:space="preserve"> </v>
      </c>
      <c r="M164" s="29" t="str">
        <f t="shared" si="87"/>
        <v xml:space="preserve"> </v>
      </c>
      <c r="N164" s="29" t="str">
        <f t="shared" si="88"/>
        <v xml:space="preserve"> </v>
      </c>
      <c r="O164" s="21" t="str">
        <f t="shared" si="89"/>
        <v xml:space="preserve"> </v>
      </c>
    </row>
    <row r="165" spans="1:15" ht="27" customHeight="1" x14ac:dyDescent="0.25">
      <c r="A165" s="23">
        <v>9</v>
      </c>
      <c r="B165" s="56"/>
      <c r="C165" s="76"/>
      <c r="D165" s="93"/>
      <c r="E165" s="94"/>
      <c r="F165" s="6"/>
      <c r="G165" s="6"/>
      <c r="H165" s="90">
        <f t="shared" si="83"/>
        <v>0</v>
      </c>
      <c r="I165" s="89">
        <f t="shared" si="84"/>
        <v>0</v>
      </c>
      <c r="J165" s="30" t="str">
        <f t="shared" si="85"/>
        <v xml:space="preserve"> </v>
      </c>
      <c r="K165" s="57"/>
      <c r="L165" s="21" t="str">
        <f t="shared" si="90"/>
        <v xml:space="preserve"> </v>
      </c>
      <c r="M165" s="29" t="str">
        <f t="shared" si="87"/>
        <v xml:space="preserve"> </v>
      </c>
      <c r="N165" s="29" t="str">
        <f t="shared" si="88"/>
        <v xml:space="preserve"> </v>
      </c>
      <c r="O165" s="21" t="str">
        <f t="shared" si="89"/>
        <v xml:space="preserve"> </v>
      </c>
    </row>
    <row r="166" spans="1:15" ht="27" customHeight="1" x14ac:dyDescent="0.25">
      <c r="A166" s="23">
        <v>9</v>
      </c>
      <c r="B166" s="56"/>
      <c r="C166" s="76"/>
      <c r="D166" s="93"/>
      <c r="E166" s="94"/>
      <c r="F166" s="6"/>
      <c r="G166" s="6"/>
      <c r="H166" s="90">
        <f t="shared" si="83"/>
        <v>0</v>
      </c>
      <c r="I166" s="89">
        <f t="shared" si="84"/>
        <v>0</v>
      </c>
      <c r="J166" s="30" t="str">
        <f t="shared" si="85"/>
        <v xml:space="preserve"> </v>
      </c>
      <c r="K166" s="57"/>
      <c r="L166" s="21" t="str">
        <f t="shared" si="90"/>
        <v xml:space="preserve"> </v>
      </c>
      <c r="M166" s="29" t="str">
        <f t="shared" si="87"/>
        <v xml:space="preserve"> </v>
      </c>
      <c r="N166" s="29" t="str">
        <f t="shared" si="88"/>
        <v xml:space="preserve"> </v>
      </c>
      <c r="O166" s="21" t="str">
        <f t="shared" si="89"/>
        <v xml:space="preserve"> </v>
      </c>
    </row>
    <row r="167" spans="1:15" ht="27" customHeight="1" x14ac:dyDescent="0.25">
      <c r="A167" s="23">
        <v>9</v>
      </c>
      <c r="B167" s="56"/>
      <c r="C167" s="76"/>
      <c r="D167" s="93"/>
      <c r="E167" s="94"/>
      <c r="F167" s="6"/>
      <c r="G167" s="6"/>
      <c r="H167" s="90">
        <f t="shared" si="83"/>
        <v>0</v>
      </c>
      <c r="I167" s="89">
        <f t="shared" si="84"/>
        <v>0</v>
      </c>
      <c r="J167" s="30" t="str">
        <f t="shared" si="85"/>
        <v xml:space="preserve"> </v>
      </c>
      <c r="K167" s="57"/>
      <c r="L167" s="21" t="str">
        <f t="shared" si="90"/>
        <v xml:space="preserve"> </v>
      </c>
      <c r="M167" s="29" t="str">
        <f t="shared" si="87"/>
        <v xml:space="preserve"> </v>
      </c>
      <c r="N167" s="29" t="str">
        <f t="shared" si="88"/>
        <v xml:space="preserve"> </v>
      </c>
      <c r="O167" s="21" t="str">
        <f t="shared" si="89"/>
        <v xml:space="preserve"> </v>
      </c>
    </row>
    <row r="168" spans="1:15" ht="27" customHeight="1" x14ac:dyDescent="0.25">
      <c r="A168" s="23">
        <v>9</v>
      </c>
      <c r="B168" s="56"/>
      <c r="C168" s="76"/>
      <c r="D168" s="93"/>
      <c r="E168" s="94"/>
      <c r="F168" s="6"/>
      <c r="G168" s="6"/>
      <c r="H168" s="90">
        <f t="shared" si="83"/>
        <v>0</v>
      </c>
      <c r="I168" s="89">
        <f t="shared" si="84"/>
        <v>0</v>
      </c>
      <c r="J168" s="30" t="str">
        <f t="shared" si="85"/>
        <v xml:space="preserve"> </v>
      </c>
      <c r="K168" s="57"/>
      <c r="L168" s="21" t="str">
        <f t="shared" si="90"/>
        <v xml:space="preserve"> </v>
      </c>
      <c r="M168" s="29" t="str">
        <f t="shared" si="87"/>
        <v xml:space="preserve"> </v>
      </c>
      <c r="N168" s="29" t="str">
        <f t="shared" si="88"/>
        <v xml:space="preserve"> </v>
      </c>
      <c r="O168" s="21" t="str">
        <f t="shared" si="89"/>
        <v xml:space="preserve"> </v>
      </c>
    </row>
    <row r="169" spans="1:15" ht="27" customHeight="1" x14ac:dyDescent="0.25">
      <c r="A169" s="23">
        <v>9</v>
      </c>
      <c r="B169" s="56"/>
      <c r="C169" s="76"/>
      <c r="D169" s="93"/>
      <c r="E169" s="94"/>
      <c r="F169" s="6"/>
      <c r="G169" s="6"/>
      <c r="H169" s="90">
        <f t="shared" si="83"/>
        <v>0</v>
      </c>
      <c r="I169" s="89">
        <f t="shared" si="84"/>
        <v>0</v>
      </c>
      <c r="J169" s="30" t="str">
        <f t="shared" si="85"/>
        <v xml:space="preserve"> </v>
      </c>
      <c r="K169" s="57"/>
      <c r="L169" s="21" t="str">
        <f t="shared" si="90"/>
        <v xml:space="preserve"> </v>
      </c>
      <c r="M169" s="29" t="str">
        <f t="shared" si="87"/>
        <v xml:space="preserve"> </v>
      </c>
      <c r="N169" s="29" t="str">
        <f t="shared" si="88"/>
        <v xml:space="preserve"> </v>
      </c>
      <c r="O169" s="21" t="str">
        <f t="shared" si="89"/>
        <v xml:space="preserve"> </v>
      </c>
    </row>
    <row r="170" spans="1:15" ht="27" customHeight="1" x14ac:dyDescent="0.25">
      <c r="A170" s="23">
        <v>9</v>
      </c>
      <c r="B170" s="56"/>
      <c r="C170" s="76"/>
      <c r="D170" s="93"/>
      <c r="E170" s="94"/>
      <c r="F170" s="6"/>
      <c r="G170" s="6"/>
      <c r="H170" s="90">
        <f t="shared" si="83"/>
        <v>0</v>
      </c>
      <c r="I170" s="89">
        <f t="shared" si="84"/>
        <v>0</v>
      </c>
      <c r="J170" s="30" t="str">
        <f t="shared" si="85"/>
        <v xml:space="preserve"> </v>
      </c>
      <c r="K170" s="57"/>
      <c r="L170" s="21" t="str">
        <f t="shared" si="90"/>
        <v xml:space="preserve"> </v>
      </c>
      <c r="M170" s="29" t="str">
        <f t="shared" si="87"/>
        <v xml:space="preserve"> </v>
      </c>
      <c r="N170" s="29" t="str">
        <f t="shared" si="88"/>
        <v xml:space="preserve"> </v>
      </c>
      <c r="O170" s="21" t="str">
        <f t="shared" si="89"/>
        <v xml:space="preserve"> </v>
      </c>
    </row>
    <row r="171" spans="1:15" ht="24.75" customHeight="1" x14ac:dyDescent="0.25">
      <c r="B171" s="66" t="s">
        <v>104</v>
      </c>
      <c r="C171" s="68"/>
      <c r="D171" s="68"/>
      <c r="E171" s="69"/>
      <c r="F171" s="165" t="s">
        <v>75</v>
      </c>
      <c r="G171" s="165"/>
      <c r="H171" s="39">
        <f>+INT(H173)</f>
        <v>0</v>
      </c>
      <c r="I171" s="39">
        <f>+(I173-I174)*12</f>
        <v>0</v>
      </c>
      <c r="J171" s="39">
        <f>((J172/30)-J174)*30</f>
        <v>0</v>
      </c>
    </row>
    <row r="172" spans="1:15" hidden="1" x14ac:dyDescent="0.25">
      <c r="B172" s="32"/>
      <c r="H172" s="33">
        <f>SUM(H153:H170)</f>
        <v>0</v>
      </c>
      <c r="I172" s="33">
        <f>SUM(I153:I170)</f>
        <v>0</v>
      </c>
      <c r="J172" s="33">
        <f>SUM(J153:J170)</f>
        <v>0</v>
      </c>
    </row>
    <row r="173" spans="1:15" hidden="1" x14ac:dyDescent="0.25">
      <c r="B173" s="32"/>
      <c r="H173" s="33">
        <f>+H172+I174</f>
        <v>0</v>
      </c>
      <c r="I173" s="34">
        <f>+(I172+J174)/12</f>
        <v>0</v>
      </c>
      <c r="J173" s="33">
        <f>+J172/30</f>
        <v>0</v>
      </c>
    </row>
    <row r="174" spans="1:15" hidden="1" x14ac:dyDescent="0.25">
      <c r="B174" s="17"/>
      <c r="H174" s="35"/>
      <c r="I174" s="36">
        <f>+INT(I173)</f>
        <v>0</v>
      </c>
      <c r="J174" s="37">
        <f>INT((J172/30))</f>
        <v>0</v>
      </c>
    </row>
    <row r="175" spans="1:15" ht="20.25" customHeight="1" x14ac:dyDescent="0.25">
      <c r="B175" s="17"/>
    </row>
    <row r="176" spans="1:15" ht="33.75" customHeight="1" x14ac:dyDescent="0.25">
      <c r="B176" s="95" t="s">
        <v>101</v>
      </c>
      <c r="C176" s="96"/>
      <c r="D176" s="96"/>
      <c r="E176" s="96"/>
      <c r="F176" s="96"/>
      <c r="G176" s="96"/>
      <c r="H176" s="96"/>
      <c r="I176" s="96"/>
      <c r="J176" s="96"/>
      <c r="K176" s="97"/>
    </row>
    <row r="177" spans="1:15" ht="30" customHeight="1" x14ac:dyDescent="0.25">
      <c r="B177" s="98" t="s">
        <v>46</v>
      </c>
      <c r="C177" s="98" t="s">
        <v>47</v>
      </c>
      <c r="D177" s="98" t="s">
        <v>48</v>
      </c>
      <c r="E177" s="98"/>
      <c r="F177" s="99" t="s">
        <v>70</v>
      </c>
      <c r="G177" s="99" t="s">
        <v>69</v>
      </c>
      <c r="H177" s="98" t="s">
        <v>64</v>
      </c>
      <c r="I177" s="98"/>
      <c r="J177" s="98"/>
      <c r="K177" s="101" t="s">
        <v>35</v>
      </c>
    </row>
    <row r="178" spans="1:15" ht="28.5" customHeight="1" x14ac:dyDescent="0.25">
      <c r="B178" s="98"/>
      <c r="C178" s="98"/>
      <c r="D178" s="98"/>
      <c r="E178" s="98"/>
      <c r="F178" s="100"/>
      <c r="G178" s="100"/>
      <c r="H178" s="27" t="s">
        <v>65</v>
      </c>
      <c r="I178" s="27" t="s">
        <v>62</v>
      </c>
      <c r="J178" s="27" t="s">
        <v>63</v>
      </c>
      <c r="K178" s="102"/>
      <c r="L178" s="28" t="s">
        <v>66</v>
      </c>
      <c r="M178" s="28" t="s">
        <v>67</v>
      </c>
      <c r="N178" s="28" t="s">
        <v>68</v>
      </c>
      <c r="O178" s="28" t="s">
        <v>66</v>
      </c>
    </row>
    <row r="179" spans="1:15" ht="33.75" customHeight="1" x14ac:dyDescent="0.25">
      <c r="A179" s="23">
        <v>1</v>
      </c>
      <c r="B179" s="55"/>
      <c r="C179" s="76"/>
      <c r="D179" s="93"/>
      <c r="E179" s="94"/>
      <c r="F179" s="6"/>
      <c r="G179" s="6"/>
      <c r="H179" s="90">
        <f>IFERROR(INT(M179),0)</f>
        <v>0</v>
      </c>
      <c r="I179" s="89">
        <f>IFERROR(INT(N179),0)</f>
        <v>0</v>
      </c>
      <c r="J179" s="30" t="str">
        <f>+O179</f>
        <v xml:space="preserve"> </v>
      </c>
      <c r="K179" s="57"/>
      <c r="L179" s="21" t="str">
        <f>IF(ISNUMBER(F179),DAYS360(F179,G179+1)," ")</f>
        <v xml:space="preserve"> </v>
      </c>
      <c r="M179" s="29" t="str">
        <f>IF(ISNUMBER(L179),L179/360," ")</f>
        <v xml:space="preserve"> </v>
      </c>
      <c r="N179" s="29" t="str">
        <f>IF(ISNUMBER(L179),L179/30-(12*ROUNDDOWN(M179,0))," ")</f>
        <v xml:space="preserve"> </v>
      </c>
      <c r="O179" s="21" t="str">
        <f>IF(ISNUMBER(L179),SUM(L179,-(ROUNDDOWN(M179,0)*360),-(ROUNDDOWN(N179,0)*30))," ")</f>
        <v xml:space="preserve"> </v>
      </c>
    </row>
    <row r="180" spans="1:15" ht="33.75" customHeight="1" x14ac:dyDescent="0.25">
      <c r="A180" s="23">
        <v>2</v>
      </c>
      <c r="B180" s="46"/>
      <c r="C180" s="76"/>
      <c r="D180" s="93"/>
      <c r="E180" s="94"/>
      <c r="F180" s="6"/>
      <c r="G180" s="6"/>
      <c r="H180" s="90">
        <f>IFERROR(INT(M180),0)</f>
        <v>0</v>
      </c>
      <c r="I180" s="89">
        <f t="shared" ref="I180" si="91">IFERROR(INT(N180),0)</f>
        <v>0</v>
      </c>
      <c r="J180" s="30" t="str">
        <f t="shared" ref="J180" si="92">+O180</f>
        <v xml:space="preserve"> </v>
      </c>
      <c r="K180" s="57"/>
      <c r="L180" s="21" t="str">
        <f>IF(ISNUMBER(F180),DAYS360(F180,G180+1)," ")</f>
        <v xml:space="preserve"> </v>
      </c>
      <c r="M180" s="29" t="str">
        <f>IF(ISNUMBER(L180),L180/360," ")</f>
        <v xml:space="preserve"> </v>
      </c>
      <c r="N180" s="29" t="str">
        <f t="shared" ref="N180" si="93">IF(ISNUMBER(L180),L180/30-(12*ROUNDDOWN(M180,0))," ")</f>
        <v xml:space="preserve"> </v>
      </c>
      <c r="O180" s="21" t="str">
        <f t="shared" ref="O180" si="94">IF(ISNUMBER(L180),SUM(L180,-(ROUNDDOWN(M180,0)*360),-(ROUNDDOWN(N180,0)*30))," ")</f>
        <v xml:space="preserve"> </v>
      </c>
    </row>
    <row r="181" spans="1:15" ht="33.75" customHeight="1" x14ac:dyDescent="0.25">
      <c r="A181" s="23">
        <v>3</v>
      </c>
      <c r="B181" s="46"/>
      <c r="C181" s="76"/>
      <c r="D181" s="93"/>
      <c r="E181" s="94"/>
      <c r="F181" s="6"/>
      <c r="G181" s="6"/>
      <c r="H181" s="90">
        <f t="shared" ref="H181:H188" si="95">IFERROR(INT(M181),0)</f>
        <v>0</v>
      </c>
      <c r="I181" s="89">
        <f t="shared" ref="I181:I188" si="96">IFERROR(INT(N181),0)</f>
        <v>0</v>
      </c>
      <c r="J181" s="30" t="str">
        <f t="shared" ref="J181:J188" si="97">+O181</f>
        <v xml:space="preserve"> </v>
      </c>
      <c r="K181" s="57"/>
      <c r="L181" s="21" t="str">
        <f t="shared" ref="L181:L188" si="98">IF(ISNUMBER(F181),DAYS360(F181,G181+1)," ")</f>
        <v xml:space="preserve"> </v>
      </c>
      <c r="M181" s="29" t="str">
        <f t="shared" ref="M181:M188" si="99">IF(ISNUMBER(L181),L181/360," ")</f>
        <v xml:space="preserve"> </v>
      </c>
      <c r="N181" s="29" t="str">
        <f t="shared" ref="N181:N188" si="100">IF(ISNUMBER(L181),L181/30-(12*ROUNDDOWN(M181,0))," ")</f>
        <v xml:space="preserve"> </v>
      </c>
      <c r="O181" s="21" t="str">
        <f t="shared" ref="O181:O188" si="101">IF(ISNUMBER(L181),SUM(L181,-(ROUNDDOWN(M181,0)*360),-(ROUNDDOWN(N181,0)*30))," ")</f>
        <v xml:space="preserve"> </v>
      </c>
    </row>
    <row r="182" spans="1:15" ht="33.75" customHeight="1" x14ac:dyDescent="0.25">
      <c r="A182" s="23">
        <v>4</v>
      </c>
      <c r="B182" s="46"/>
      <c r="C182" s="76"/>
      <c r="D182" s="93"/>
      <c r="E182" s="94"/>
      <c r="F182" s="6"/>
      <c r="G182" s="6"/>
      <c r="H182" s="90">
        <f t="shared" si="95"/>
        <v>0</v>
      </c>
      <c r="I182" s="89">
        <f t="shared" si="96"/>
        <v>0</v>
      </c>
      <c r="J182" s="30" t="str">
        <f t="shared" si="97"/>
        <v xml:space="preserve"> </v>
      </c>
      <c r="K182" s="57"/>
      <c r="L182" s="21" t="str">
        <f t="shared" si="98"/>
        <v xml:space="preserve"> </v>
      </c>
      <c r="M182" s="29" t="str">
        <f t="shared" si="99"/>
        <v xml:space="preserve"> </v>
      </c>
      <c r="N182" s="29" t="str">
        <f t="shared" si="100"/>
        <v xml:space="preserve"> </v>
      </c>
      <c r="O182" s="21" t="str">
        <f t="shared" si="101"/>
        <v xml:space="preserve"> </v>
      </c>
    </row>
    <row r="183" spans="1:15" ht="33.75" customHeight="1" x14ac:dyDescent="0.25">
      <c r="A183" s="23">
        <v>5</v>
      </c>
      <c r="B183" s="46"/>
      <c r="C183" s="76"/>
      <c r="D183" s="93"/>
      <c r="E183" s="94"/>
      <c r="F183" s="6"/>
      <c r="G183" s="6"/>
      <c r="H183" s="90">
        <f t="shared" si="95"/>
        <v>0</v>
      </c>
      <c r="I183" s="89">
        <f t="shared" si="96"/>
        <v>0</v>
      </c>
      <c r="J183" s="30" t="str">
        <f t="shared" si="97"/>
        <v xml:space="preserve"> </v>
      </c>
      <c r="K183" s="57"/>
      <c r="L183" s="21" t="str">
        <f t="shared" si="98"/>
        <v xml:space="preserve"> </v>
      </c>
      <c r="M183" s="29" t="str">
        <f t="shared" si="99"/>
        <v xml:space="preserve"> </v>
      </c>
      <c r="N183" s="29" t="str">
        <f t="shared" si="100"/>
        <v xml:space="preserve"> </v>
      </c>
      <c r="O183" s="21" t="str">
        <f t="shared" si="101"/>
        <v xml:space="preserve"> </v>
      </c>
    </row>
    <row r="184" spans="1:15" ht="33.75" customHeight="1" x14ac:dyDescent="0.25">
      <c r="A184" s="23">
        <v>6</v>
      </c>
      <c r="B184" s="46"/>
      <c r="C184" s="76"/>
      <c r="D184" s="93"/>
      <c r="E184" s="94"/>
      <c r="F184" s="6"/>
      <c r="G184" s="6"/>
      <c r="H184" s="90">
        <f t="shared" si="95"/>
        <v>0</v>
      </c>
      <c r="I184" s="89">
        <f t="shared" si="96"/>
        <v>0</v>
      </c>
      <c r="J184" s="30" t="str">
        <f t="shared" si="97"/>
        <v xml:space="preserve"> </v>
      </c>
      <c r="K184" s="57"/>
      <c r="L184" s="21" t="str">
        <f t="shared" si="98"/>
        <v xml:space="preserve"> </v>
      </c>
      <c r="M184" s="29" t="str">
        <f t="shared" si="99"/>
        <v xml:space="preserve"> </v>
      </c>
      <c r="N184" s="29" t="str">
        <f t="shared" si="100"/>
        <v xml:space="preserve"> </v>
      </c>
      <c r="O184" s="21" t="str">
        <f t="shared" si="101"/>
        <v xml:space="preserve"> </v>
      </c>
    </row>
    <row r="185" spans="1:15" ht="33.75" customHeight="1" x14ac:dyDescent="0.25">
      <c r="A185" s="23">
        <v>7</v>
      </c>
      <c r="B185" s="46"/>
      <c r="C185" s="76"/>
      <c r="D185" s="93"/>
      <c r="E185" s="94"/>
      <c r="F185" s="6"/>
      <c r="G185" s="6"/>
      <c r="H185" s="90">
        <f t="shared" si="95"/>
        <v>0</v>
      </c>
      <c r="I185" s="89">
        <f t="shared" si="96"/>
        <v>0</v>
      </c>
      <c r="J185" s="30" t="str">
        <f t="shared" si="97"/>
        <v xml:space="preserve"> </v>
      </c>
      <c r="K185" s="57"/>
      <c r="L185" s="21" t="str">
        <f t="shared" si="98"/>
        <v xml:space="preserve"> </v>
      </c>
      <c r="M185" s="29" t="str">
        <f t="shared" si="99"/>
        <v xml:space="preserve"> </v>
      </c>
      <c r="N185" s="29" t="str">
        <f t="shared" si="100"/>
        <v xml:space="preserve"> </v>
      </c>
      <c r="O185" s="21" t="str">
        <f t="shared" si="101"/>
        <v xml:space="preserve"> </v>
      </c>
    </row>
    <row r="186" spans="1:15" ht="33.75" customHeight="1" x14ac:dyDescent="0.25">
      <c r="A186" s="23">
        <v>8</v>
      </c>
      <c r="B186" s="46"/>
      <c r="C186" s="76"/>
      <c r="D186" s="93"/>
      <c r="E186" s="94"/>
      <c r="F186" s="6"/>
      <c r="G186" s="6"/>
      <c r="H186" s="90">
        <f t="shared" si="95"/>
        <v>0</v>
      </c>
      <c r="I186" s="89">
        <f t="shared" si="96"/>
        <v>0</v>
      </c>
      <c r="J186" s="30" t="str">
        <f t="shared" si="97"/>
        <v xml:space="preserve"> </v>
      </c>
      <c r="K186" s="57"/>
      <c r="L186" s="21" t="str">
        <f t="shared" si="98"/>
        <v xml:space="preserve"> </v>
      </c>
      <c r="M186" s="29" t="str">
        <f t="shared" si="99"/>
        <v xml:space="preserve"> </v>
      </c>
      <c r="N186" s="29" t="str">
        <f t="shared" si="100"/>
        <v xml:space="preserve"> </v>
      </c>
      <c r="O186" s="21" t="str">
        <f t="shared" si="101"/>
        <v xml:space="preserve"> </v>
      </c>
    </row>
    <row r="187" spans="1:15" ht="33.75" customHeight="1" x14ac:dyDescent="0.25">
      <c r="A187" s="23">
        <v>9</v>
      </c>
      <c r="B187" s="46"/>
      <c r="C187" s="76"/>
      <c r="D187" s="93"/>
      <c r="E187" s="94"/>
      <c r="F187" s="6"/>
      <c r="G187" s="6"/>
      <c r="H187" s="90">
        <f t="shared" si="95"/>
        <v>0</v>
      </c>
      <c r="I187" s="89">
        <f t="shared" si="96"/>
        <v>0</v>
      </c>
      <c r="J187" s="30" t="str">
        <f t="shared" si="97"/>
        <v xml:space="preserve"> </v>
      </c>
      <c r="K187" s="57"/>
      <c r="L187" s="21" t="str">
        <f t="shared" si="98"/>
        <v xml:space="preserve"> </v>
      </c>
      <c r="M187" s="29" t="str">
        <f t="shared" si="99"/>
        <v xml:space="preserve"> </v>
      </c>
      <c r="N187" s="29" t="str">
        <f t="shared" si="100"/>
        <v xml:space="preserve"> </v>
      </c>
      <c r="O187" s="21" t="str">
        <f t="shared" si="101"/>
        <v xml:space="preserve"> </v>
      </c>
    </row>
    <row r="188" spans="1:15" ht="33.75" customHeight="1" x14ac:dyDescent="0.25">
      <c r="A188" s="23">
        <v>10</v>
      </c>
      <c r="B188" s="46"/>
      <c r="C188" s="76"/>
      <c r="D188" s="93"/>
      <c r="E188" s="94"/>
      <c r="F188" s="6"/>
      <c r="G188" s="6"/>
      <c r="H188" s="90">
        <f t="shared" si="95"/>
        <v>0</v>
      </c>
      <c r="I188" s="89">
        <f t="shared" si="96"/>
        <v>0</v>
      </c>
      <c r="J188" s="30" t="str">
        <f t="shared" si="97"/>
        <v xml:space="preserve"> </v>
      </c>
      <c r="K188" s="57"/>
      <c r="L188" s="21" t="str">
        <f t="shared" si="98"/>
        <v xml:space="preserve"> </v>
      </c>
      <c r="M188" s="29" t="str">
        <f t="shared" si="99"/>
        <v xml:space="preserve"> </v>
      </c>
      <c r="N188" s="29" t="str">
        <f t="shared" si="100"/>
        <v xml:space="preserve"> </v>
      </c>
      <c r="O188" s="21" t="str">
        <f t="shared" si="101"/>
        <v xml:space="preserve"> </v>
      </c>
    </row>
    <row r="189" spans="1:15" ht="33.75" customHeight="1" x14ac:dyDescent="0.25">
      <c r="A189" s="23">
        <v>9</v>
      </c>
      <c r="B189" s="56"/>
      <c r="C189" s="76"/>
      <c r="D189" s="93"/>
      <c r="E189" s="94"/>
      <c r="F189" s="6"/>
      <c r="G189" s="6"/>
      <c r="H189" s="90">
        <f t="shared" ref="H189:H195" si="102">IFERROR(INT(M189),0)</f>
        <v>0</v>
      </c>
      <c r="I189" s="89">
        <f t="shared" ref="I189:I195" si="103">IFERROR(INT(N189),0)</f>
        <v>0</v>
      </c>
      <c r="J189" s="30" t="str">
        <f t="shared" ref="J189:J195" si="104">+O189</f>
        <v xml:space="preserve"> </v>
      </c>
      <c r="K189" s="57"/>
      <c r="L189" s="21" t="str">
        <f>IF(ISNUMBER(F189),DAYS360(F189,G189+1)," ")</f>
        <v xml:space="preserve"> </v>
      </c>
      <c r="M189" s="29" t="str">
        <f t="shared" ref="M189:M195" si="105">IF(ISNUMBER(L189),L189/360," ")</f>
        <v xml:space="preserve"> </v>
      </c>
      <c r="N189" s="29" t="str">
        <f t="shared" ref="N189:N195" si="106">IF(ISNUMBER(L189),L189/30-(12*ROUNDDOWN(M189,0))," ")</f>
        <v xml:space="preserve"> </v>
      </c>
      <c r="O189" s="21" t="str">
        <f t="shared" ref="O189:O195" si="107">IF(ISNUMBER(L189),SUM(L189,-(ROUNDDOWN(M189,0)*360),-(ROUNDDOWN(N189,0)*30))," ")</f>
        <v xml:space="preserve"> </v>
      </c>
    </row>
    <row r="190" spans="1:15" ht="33.75" customHeight="1" x14ac:dyDescent="0.25">
      <c r="A190" s="23">
        <v>9</v>
      </c>
      <c r="B190" s="56"/>
      <c r="C190" s="76"/>
      <c r="D190" s="93"/>
      <c r="E190" s="94"/>
      <c r="F190" s="6"/>
      <c r="G190" s="6"/>
      <c r="H190" s="90">
        <f t="shared" si="102"/>
        <v>0</v>
      </c>
      <c r="I190" s="89">
        <f t="shared" si="103"/>
        <v>0</v>
      </c>
      <c r="J190" s="30" t="str">
        <f t="shared" si="104"/>
        <v xml:space="preserve"> </v>
      </c>
      <c r="K190" s="57"/>
      <c r="L190" s="21" t="str">
        <f>IF(ISNUMBER(F190),DAYS360(F190,G190+1)," ")</f>
        <v xml:space="preserve"> </v>
      </c>
      <c r="M190" s="29" t="str">
        <f t="shared" si="105"/>
        <v xml:space="preserve"> </v>
      </c>
      <c r="N190" s="29" t="str">
        <f t="shared" si="106"/>
        <v xml:space="preserve"> </v>
      </c>
      <c r="O190" s="21" t="str">
        <f t="shared" si="107"/>
        <v xml:space="preserve"> </v>
      </c>
    </row>
    <row r="191" spans="1:15" ht="33.75" customHeight="1" x14ac:dyDescent="0.25">
      <c r="A191" s="23">
        <v>9</v>
      </c>
      <c r="B191" s="56"/>
      <c r="C191" s="76"/>
      <c r="D191" s="93"/>
      <c r="E191" s="94"/>
      <c r="F191" s="6"/>
      <c r="G191" s="6"/>
      <c r="H191" s="90">
        <f t="shared" si="102"/>
        <v>0</v>
      </c>
      <c r="I191" s="89">
        <f t="shared" si="103"/>
        <v>0</v>
      </c>
      <c r="J191" s="30" t="str">
        <f t="shared" si="104"/>
        <v xml:space="preserve"> </v>
      </c>
      <c r="K191" s="57"/>
      <c r="L191" s="21" t="str">
        <f>IF(ISNUMBER(F191),DAYS360(F191,G191+1)," ")</f>
        <v xml:space="preserve"> </v>
      </c>
      <c r="M191" s="29" t="str">
        <f t="shared" si="105"/>
        <v xml:space="preserve"> </v>
      </c>
      <c r="N191" s="29" t="str">
        <f t="shared" si="106"/>
        <v xml:space="preserve"> </v>
      </c>
      <c r="O191" s="21" t="str">
        <f t="shared" si="107"/>
        <v xml:space="preserve"> </v>
      </c>
    </row>
    <row r="192" spans="1:15" ht="33.75" customHeight="1" x14ac:dyDescent="0.25">
      <c r="A192" s="23">
        <v>9</v>
      </c>
      <c r="B192" s="56"/>
      <c r="C192" s="76"/>
      <c r="D192" s="93"/>
      <c r="E192" s="94"/>
      <c r="F192" s="6"/>
      <c r="G192" s="6"/>
      <c r="H192" s="90">
        <f t="shared" si="102"/>
        <v>0</v>
      </c>
      <c r="I192" s="89">
        <f t="shared" si="103"/>
        <v>0</v>
      </c>
      <c r="J192" s="30" t="str">
        <f t="shared" si="104"/>
        <v xml:space="preserve"> </v>
      </c>
      <c r="K192" s="57"/>
      <c r="L192" s="21" t="str">
        <f t="shared" ref="L192:L195" si="108">IF(ISNUMBER(F192),DAYS360(F192,G192+1)," ")</f>
        <v xml:space="preserve"> </v>
      </c>
      <c r="M192" s="29" t="str">
        <f t="shared" si="105"/>
        <v xml:space="preserve"> </v>
      </c>
      <c r="N192" s="29" t="str">
        <f t="shared" si="106"/>
        <v xml:space="preserve"> </v>
      </c>
      <c r="O192" s="21" t="str">
        <f t="shared" si="107"/>
        <v xml:space="preserve"> </v>
      </c>
    </row>
    <row r="193" spans="1:15" ht="33.75" customHeight="1" x14ac:dyDescent="0.25">
      <c r="A193" s="23">
        <v>9</v>
      </c>
      <c r="B193" s="56"/>
      <c r="C193" s="76"/>
      <c r="D193" s="93"/>
      <c r="E193" s="94"/>
      <c r="F193" s="6"/>
      <c r="G193" s="6"/>
      <c r="H193" s="90">
        <f t="shared" si="102"/>
        <v>0</v>
      </c>
      <c r="I193" s="89">
        <f t="shared" si="103"/>
        <v>0</v>
      </c>
      <c r="J193" s="30" t="str">
        <f t="shared" si="104"/>
        <v xml:space="preserve"> </v>
      </c>
      <c r="K193" s="57"/>
      <c r="L193" s="21" t="str">
        <f t="shared" si="108"/>
        <v xml:space="preserve"> </v>
      </c>
      <c r="M193" s="29" t="str">
        <f t="shared" si="105"/>
        <v xml:space="preserve"> </v>
      </c>
      <c r="N193" s="29" t="str">
        <f t="shared" si="106"/>
        <v xml:space="preserve"> </v>
      </c>
      <c r="O193" s="21" t="str">
        <f t="shared" si="107"/>
        <v xml:space="preserve"> </v>
      </c>
    </row>
    <row r="194" spans="1:15" ht="33.75" customHeight="1" x14ac:dyDescent="0.25">
      <c r="A194" s="23">
        <v>9</v>
      </c>
      <c r="B194" s="56"/>
      <c r="C194" s="76"/>
      <c r="D194" s="93"/>
      <c r="E194" s="94"/>
      <c r="F194" s="6"/>
      <c r="G194" s="6"/>
      <c r="H194" s="90">
        <f t="shared" si="102"/>
        <v>0</v>
      </c>
      <c r="I194" s="89">
        <f t="shared" si="103"/>
        <v>0</v>
      </c>
      <c r="J194" s="30" t="str">
        <f t="shared" si="104"/>
        <v xml:space="preserve"> </v>
      </c>
      <c r="K194" s="57"/>
      <c r="L194" s="21" t="str">
        <f t="shared" si="108"/>
        <v xml:space="preserve"> </v>
      </c>
      <c r="M194" s="29" t="str">
        <f t="shared" si="105"/>
        <v xml:space="preserve"> </v>
      </c>
      <c r="N194" s="29" t="str">
        <f t="shared" si="106"/>
        <v xml:space="preserve"> </v>
      </c>
      <c r="O194" s="21" t="str">
        <f t="shared" si="107"/>
        <v xml:space="preserve"> </v>
      </c>
    </row>
    <row r="195" spans="1:15" ht="33.75" customHeight="1" x14ac:dyDescent="0.25">
      <c r="A195" s="23">
        <v>9</v>
      </c>
      <c r="B195" s="56"/>
      <c r="C195" s="76"/>
      <c r="D195" s="93"/>
      <c r="E195" s="94"/>
      <c r="F195" s="6"/>
      <c r="G195" s="6"/>
      <c r="H195" s="90">
        <f t="shared" si="102"/>
        <v>0</v>
      </c>
      <c r="I195" s="89">
        <f t="shared" si="103"/>
        <v>0</v>
      </c>
      <c r="J195" s="30" t="str">
        <f t="shared" si="104"/>
        <v xml:space="preserve"> </v>
      </c>
      <c r="K195" s="57"/>
      <c r="L195" s="21" t="str">
        <f t="shared" si="108"/>
        <v xml:space="preserve"> </v>
      </c>
      <c r="M195" s="29" t="str">
        <f t="shared" si="105"/>
        <v xml:space="preserve"> </v>
      </c>
      <c r="N195" s="29" t="str">
        <f t="shared" si="106"/>
        <v xml:space="preserve"> </v>
      </c>
      <c r="O195" s="21" t="str">
        <f t="shared" si="107"/>
        <v xml:space="preserve"> </v>
      </c>
    </row>
    <row r="196" spans="1:15" ht="20.25" customHeight="1" x14ac:dyDescent="0.25">
      <c r="B196" s="66" t="s">
        <v>104</v>
      </c>
      <c r="C196" s="70"/>
      <c r="D196" s="70"/>
      <c r="E196" s="71"/>
      <c r="F196" s="92" t="s">
        <v>75</v>
      </c>
      <c r="G196" s="92"/>
      <c r="H196" s="39">
        <f>+INT(H198)</f>
        <v>0</v>
      </c>
      <c r="I196" s="39">
        <f>+(I198-I199)*12</f>
        <v>0</v>
      </c>
      <c r="J196" s="39">
        <f>((J197/30)-J199)*30</f>
        <v>0</v>
      </c>
    </row>
    <row r="197" spans="1:15" hidden="1" x14ac:dyDescent="0.25">
      <c r="B197" s="32"/>
      <c r="H197" s="33">
        <f>SUM(H179:H195)</f>
        <v>0</v>
      </c>
      <c r="I197" s="33">
        <f>SUM(I179:I195)</f>
        <v>0</v>
      </c>
      <c r="J197" s="33">
        <f>SUM(J179:J195)</f>
        <v>0</v>
      </c>
    </row>
    <row r="198" spans="1:15" hidden="1" x14ac:dyDescent="0.25">
      <c r="B198" s="32"/>
      <c r="H198" s="33">
        <f>+H197+I199</f>
        <v>0</v>
      </c>
      <c r="I198" s="34">
        <f>+(I197+J199)/12</f>
        <v>0</v>
      </c>
      <c r="J198" s="33">
        <f>+J197/30</f>
        <v>0</v>
      </c>
    </row>
    <row r="199" spans="1:15" hidden="1" x14ac:dyDescent="0.25">
      <c r="B199" s="17"/>
      <c r="H199" s="35"/>
      <c r="I199" s="36">
        <f>+INT(I198)</f>
        <v>0</v>
      </c>
      <c r="J199" s="37">
        <f>INT((J197/30))</f>
        <v>0</v>
      </c>
    </row>
    <row r="203" spans="1:15" ht="15.75" x14ac:dyDescent="0.25">
      <c r="B203" s="41" t="s">
        <v>94</v>
      </c>
    </row>
    <row r="205" spans="1:15" x14ac:dyDescent="0.25">
      <c r="B205" s="17"/>
    </row>
    <row r="206" spans="1:15" x14ac:dyDescent="0.25">
      <c r="B206" s="17"/>
    </row>
    <row r="207" spans="1:15" ht="15.75" x14ac:dyDescent="0.25">
      <c r="B207" s="17"/>
      <c r="G207" s="79" t="s">
        <v>76</v>
      </c>
      <c r="H207" s="80"/>
      <c r="I207" s="166">
        <v>45468</v>
      </c>
      <c r="J207" s="166"/>
    </row>
    <row r="208" spans="1:15" x14ac:dyDescent="0.25">
      <c r="B208" s="17"/>
    </row>
    <row r="209" spans="2:6" x14ac:dyDescent="0.25">
      <c r="B209" s="17"/>
      <c r="E209" s="54"/>
      <c r="F209" s="54"/>
    </row>
    <row r="210" spans="2:6" x14ac:dyDescent="0.25">
      <c r="E210" s="54"/>
      <c r="F210" s="54"/>
    </row>
    <row r="211" spans="2:6" ht="15.75" customHeight="1" x14ac:dyDescent="0.25">
      <c r="B211" s="17"/>
      <c r="E211" s="167" t="s">
        <v>49</v>
      </c>
      <c r="F211" s="167"/>
    </row>
    <row r="212" spans="2:6" s="43" customFormat="1" ht="33.75" customHeight="1" x14ac:dyDescent="0.25">
      <c r="E212" s="168" t="str">
        <f>+_xlfn.TEXTJOIN(" ",,C10,E10,G10)</f>
        <v/>
      </c>
      <c r="F212" s="168"/>
    </row>
    <row r="213" spans="2:6" ht="15.75" x14ac:dyDescent="0.25">
      <c r="E213" s="78" t="s">
        <v>77</v>
      </c>
      <c r="F213" s="77">
        <f>+C9</f>
        <v>0</v>
      </c>
    </row>
    <row r="214" spans="2:6" x14ac:dyDescent="0.25">
      <c r="B214" s="42"/>
      <c r="C214" s="42"/>
    </row>
  </sheetData>
  <mergeCells count="224">
    <mergeCell ref="D114:E114"/>
    <mergeCell ref="D115:E115"/>
    <mergeCell ref="D116:E116"/>
    <mergeCell ref="D117:E117"/>
    <mergeCell ref="D139:E139"/>
    <mergeCell ref="D140:E140"/>
    <mergeCell ref="D141:E141"/>
    <mergeCell ref="D142:E142"/>
    <mergeCell ref="D143:E143"/>
    <mergeCell ref="H62:I62"/>
    <mergeCell ref="C63:D63"/>
    <mergeCell ref="H63:I63"/>
    <mergeCell ref="B65:J65"/>
    <mergeCell ref="B66:J66"/>
    <mergeCell ref="D160:E160"/>
    <mergeCell ref="D161:E161"/>
    <mergeCell ref="D162:E162"/>
    <mergeCell ref="D111:E111"/>
    <mergeCell ref="D112:E112"/>
    <mergeCell ref="D113:E113"/>
    <mergeCell ref="D129:E129"/>
    <mergeCell ref="D130:E130"/>
    <mergeCell ref="D131:E131"/>
    <mergeCell ref="D132:E132"/>
    <mergeCell ref="D133:E133"/>
    <mergeCell ref="D134:E134"/>
    <mergeCell ref="D88:E88"/>
    <mergeCell ref="D91:E91"/>
    <mergeCell ref="D104:E104"/>
    <mergeCell ref="D105:E105"/>
    <mergeCell ref="D106:E106"/>
    <mergeCell ref="D107:E107"/>
    <mergeCell ref="D108:E108"/>
    <mergeCell ref="D163:E163"/>
    <mergeCell ref="D168:E168"/>
    <mergeCell ref="D181:E181"/>
    <mergeCell ref="D182:E182"/>
    <mergeCell ref="D183:E183"/>
    <mergeCell ref="D184:E184"/>
    <mergeCell ref="D135:E135"/>
    <mergeCell ref="D136:E136"/>
    <mergeCell ref="D137:E137"/>
    <mergeCell ref="D138:E138"/>
    <mergeCell ref="D155:E155"/>
    <mergeCell ref="D156:E156"/>
    <mergeCell ref="D157:E157"/>
    <mergeCell ref="D158:E158"/>
    <mergeCell ref="D159:E159"/>
    <mergeCell ref="D167:E167"/>
    <mergeCell ref="D164:E164"/>
    <mergeCell ref="D165:E165"/>
    <mergeCell ref="D166:E166"/>
    <mergeCell ref="D169:E169"/>
    <mergeCell ref="D109:E109"/>
    <mergeCell ref="D110:E110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7:E87"/>
    <mergeCell ref="D83:E83"/>
    <mergeCell ref="D84:E84"/>
    <mergeCell ref="D85:E85"/>
    <mergeCell ref="D86:E86"/>
    <mergeCell ref="D89:E89"/>
    <mergeCell ref="D90:E90"/>
    <mergeCell ref="K151:K152"/>
    <mergeCell ref="C31:D32"/>
    <mergeCell ref="C33:D33"/>
    <mergeCell ref="C34:D34"/>
    <mergeCell ref="C35:D35"/>
    <mergeCell ref="C36:D36"/>
    <mergeCell ref="C37:D37"/>
    <mergeCell ref="C38:D38"/>
    <mergeCell ref="C39:D39"/>
    <mergeCell ref="C40:D40"/>
    <mergeCell ref="G125:G126"/>
    <mergeCell ref="H125:J125"/>
    <mergeCell ref="K125:K126"/>
    <mergeCell ref="D102:E102"/>
    <mergeCell ref="D103:E103"/>
    <mergeCell ref="D118:E118"/>
    <mergeCell ref="B99:K99"/>
    <mergeCell ref="F70:F71"/>
    <mergeCell ref="G70:G71"/>
    <mergeCell ref="F100:F101"/>
    <mergeCell ref="G100:G101"/>
    <mergeCell ref="F92:G92"/>
    <mergeCell ref="K70:K71"/>
    <mergeCell ref="B97:K97"/>
    <mergeCell ref="F171:G171"/>
    <mergeCell ref="I207:J207"/>
    <mergeCell ref="E211:F211"/>
    <mergeCell ref="E212:F212"/>
    <mergeCell ref="D153:E153"/>
    <mergeCell ref="D154:E154"/>
    <mergeCell ref="D170:E170"/>
    <mergeCell ref="F119:G119"/>
    <mergeCell ref="F145:G145"/>
    <mergeCell ref="D127:E127"/>
    <mergeCell ref="D128:E128"/>
    <mergeCell ref="D144:E144"/>
    <mergeCell ref="B150:K150"/>
    <mergeCell ref="B151:B152"/>
    <mergeCell ref="C151:C152"/>
    <mergeCell ref="D151:E152"/>
    <mergeCell ref="F151:F152"/>
    <mergeCell ref="G151:G152"/>
    <mergeCell ref="H151:J151"/>
    <mergeCell ref="B124:K124"/>
    <mergeCell ref="B125:B126"/>
    <mergeCell ref="C125:C126"/>
    <mergeCell ref="D125:E126"/>
    <mergeCell ref="F125:F126"/>
    <mergeCell ref="B100:B101"/>
    <mergeCell ref="C100:C101"/>
    <mergeCell ref="D100:E101"/>
    <mergeCell ref="H100:J100"/>
    <mergeCell ref="K100:K101"/>
    <mergeCell ref="B69:K69"/>
    <mergeCell ref="B68:K68"/>
    <mergeCell ref="B57:J57"/>
    <mergeCell ref="B3:H3"/>
    <mergeCell ref="D70:E71"/>
    <mergeCell ref="H70:J70"/>
    <mergeCell ref="B43:J43"/>
    <mergeCell ref="F44:F45"/>
    <mergeCell ref="G44:H44"/>
    <mergeCell ref="J44:J45"/>
    <mergeCell ref="I44:I45"/>
    <mergeCell ref="C44:D45"/>
    <mergeCell ref="C46:D46"/>
    <mergeCell ref="C47:D47"/>
    <mergeCell ref="C56:D56"/>
    <mergeCell ref="B31:B32"/>
    <mergeCell ref="G31:H31"/>
    <mergeCell ref="B19:H19"/>
    <mergeCell ref="B22:H22"/>
    <mergeCell ref="F20:H20"/>
    <mergeCell ref="F21:H21"/>
    <mergeCell ref="B13:B15"/>
    <mergeCell ref="B20:B21"/>
    <mergeCell ref="J31:J32"/>
    <mergeCell ref="B30:J30"/>
    <mergeCell ref="B17:C17"/>
    <mergeCell ref="D15:H15"/>
    <mergeCell ref="F16:H16"/>
    <mergeCell ref="C16:D16"/>
    <mergeCell ref="D13:H13"/>
    <mergeCell ref="B24:E24"/>
    <mergeCell ref="F24:J24"/>
    <mergeCell ref="B25:B27"/>
    <mergeCell ref="F25:G27"/>
    <mergeCell ref="D27:E27"/>
    <mergeCell ref="I27:J27"/>
    <mergeCell ref="B28:J28"/>
    <mergeCell ref="B70:B71"/>
    <mergeCell ref="C70:C71"/>
    <mergeCell ref="D72:E72"/>
    <mergeCell ref="D73:E73"/>
    <mergeCell ref="B44:B45"/>
    <mergeCell ref="E44:E45"/>
    <mergeCell ref="E31:E32"/>
    <mergeCell ref="F31:F32"/>
    <mergeCell ref="I31:I32"/>
    <mergeCell ref="B41:J41"/>
    <mergeCell ref="C48:D48"/>
    <mergeCell ref="C49:D49"/>
    <mergeCell ref="C50:D50"/>
    <mergeCell ref="C51:D51"/>
    <mergeCell ref="C52:D52"/>
    <mergeCell ref="C53:D53"/>
    <mergeCell ref="C54:D54"/>
    <mergeCell ref="C55:D55"/>
    <mergeCell ref="B59:J59"/>
    <mergeCell ref="C60:D60"/>
    <mergeCell ref="H60:I60"/>
    <mergeCell ref="C61:D61"/>
    <mergeCell ref="H61:I61"/>
    <mergeCell ref="C62:D62"/>
    <mergeCell ref="G10:H10"/>
    <mergeCell ref="C11:D11"/>
    <mergeCell ref="E11:F11"/>
    <mergeCell ref="G11:H11"/>
    <mergeCell ref="C12:D12"/>
    <mergeCell ref="B1:H1"/>
    <mergeCell ref="B2:H2"/>
    <mergeCell ref="B5:D5"/>
    <mergeCell ref="E5:H5"/>
    <mergeCell ref="B6:D6"/>
    <mergeCell ref="E6:H6"/>
    <mergeCell ref="B10:B11"/>
    <mergeCell ref="C10:D10"/>
    <mergeCell ref="E10:F10"/>
    <mergeCell ref="B7:H7"/>
    <mergeCell ref="B8:H8"/>
    <mergeCell ref="G9:H9"/>
    <mergeCell ref="F196:G196"/>
    <mergeCell ref="D179:E179"/>
    <mergeCell ref="D180:E180"/>
    <mergeCell ref="B176:K176"/>
    <mergeCell ref="B177:B178"/>
    <mergeCell ref="C177:C178"/>
    <mergeCell ref="D177:E178"/>
    <mergeCell ref="F177:F178"/>
    <mergeCell ref="G177:G178"/>
    <mergeCell ref="H177:J177"/>
    <mergeCell ref="K177:K178"/>
    <mergeCell ref="D195:E195"/>
    <mergeCell ref="D185:E185"/>
    <mergeCell ref="D186:E186"/>
    <mergeCell ref="D187:E187"/>
    <mergeCell ref="D188:E188"/>
    <mergeCell ref="D189:E189"/>
    <mergeCell ref="D190:E190"/>
    <mergeCell ref="D191:E191"/>
    <mergeCell ref="D192:E192"/>
    <mergeCell ref="D193:E193"/>
    <mergeCell ref="D194:E194"/>
  </mergeCells>
  <conditionalFormatting sqref="C46:J46">
    <cfRule type="expression" dxfId="109" priority="140">
      <formula>$B$46=""</formula>
    </cfRule>
  </conditionalFormatting>
  <conditionalFormatting sqref="C47:I47">
    <cfRule type="expression" dxfId="108" priority="139">
      <formula>$B$47=""</formula>
    </cfRule>
  </conditionalFormatting>
  <conditionalFormatting sqref="C48:J48">
    <cfRule type="expression" dxfId="107" priority="138">
      <formula>$B$48=""</formula>
    </cfRule>
  </conditionalFormatting>
  <conditionalFormatting sqref="C49:J49">
    <cfRule type="expression" dxfId="106" priority="137">
      <formula>$B$49=""</formula>
    </cfRule>
  </conditionalFormatting>
  <conditionalFormatting sqref="C50:J50">
    <cfRule type="expression" dxfId="105" priority="136">
      <formula>$B$50=""</formula>
    </cfRule>
  </conditionalFormatting>
  <conditionalFormatting sqref="C51:J51">
    <cfRule type="expression" dxfId="104" priority="135">
      <formula>$B$51=""</formula>
    </cfRule>
  </conditionalFormatting>
  <conditionalFormatting sqref="C52:J52">
    <cfRule type="expression" dxfId="103" priority="134">
      <formula>$B$52=""</formula>
    </cfRule>
  </conditionalFormatting>
  <conditionalFormatting sqref="C53:J53">
    <cfRule type="expression" dxfId="102" priority="133">
      <formula>$B$53=""</formula>
    </cfRule>
  </conditionalFormatting>
  <conditionalFormatting sqref="C54:J54">
    <cfRule type="expression" dxfId="101" priority="132">
      <formula>$B$54=""</formula>
    </cfRule>
  </conditionalFormatting>
  <conditionalFormatting sqref="C55:J55">
    <cfRule type="expression" dxfId="100" priority="131">
      <formula>$B$55=""</formula>
    </cfRule>
  </conditionalFormatting>
  <conditionalFormatting sqref="C56:J56">
    <cfRule type="expression" dxfId="99" priority="130">
      <formula>$B$56=""</formula>
    </cfRule>
  </conditionalFormatting>
  <conditionalFormatting sqref="C72:K72">
    <cfRule type="expression" dxfId="98" priority="36">
      <formula>$B$72=""</formula>
    </cfRule>
  </conditionalFormatting>
  <conditionalFormatting sqref="C73:K73">
    <cfRule type="expression" dxfId="97" priority="35">
      <formula>$B$73=""</formula>
    </cfRule>
  </conditionalFormatting>
  <conditionalFormatting sqref="C74:K74">
    <cfRule type="expression" dxfId="96" priority="34">
      <formula>$B$74=""</formula>
    </cfRule>
  </conditionalFormatting>
  <conditionalFormatting sqref="C75:K75">
    <cfRule type="expression" dxfId="95" priority="33">
      <formula>$B$75=""</formula>
    </cfRule>
  </conditionalFormatting>
  <conditionalFormatting sqref="C76:K76">
    <cfRule type="expression" dxfId="94" priority="32">
      <formula>$B$76=""</formula>
    </cfRule>
  </conditionalFormatting>
  <conditionalFormatting sqref="C77:K77">
    <cfRule type="expression" dxfId="93" priority="31">
      <formula>$B$77=""</formula>
    </cfRule>
  </conditionalFormatting>
  <conditionalFormatting sqref="C78:K78">
    <cfRule type="expression" dxfId="92" priority="30">
      <formula>$B$78=""</formula>
    </cfRule>
  </conditionalFormatting>
  <conditionalFormatting sqref="C79:K79">
    <cfRule type="expression" dxfId="91" priority="29">
      <formula>$B$79=""</formula>
    </cfRule>
  </conditionalFormatting>
  <conditionalFormatting sqref="C80:K80">
    <cfRule type="expression" dxfId="90" priority="28">
      <formula>$B$80=""</formula>
    </cfRule>
  </conditionalFormatting>
  <conditionalFormatting sqref="C81:K81">
    <cfRule type="expression" dxfId="89" priority="27">
      <formula>$B$81=""</formula>
    </cfRule>
  </conditionalFormatting>
  <conditionalFormatting sqref="C82:K82">
    <cfRule type="expression" dxfId="88" priority="26">
      <formula>$B$82=""</formula>
    </cfRule>
  </conditionalFormatting>
  <conditionalFormatting sqref="C91:K91">
    <cfRule type="expression" dxfId="87" priority="24">
      <formula>$B$91=""</formula>
    </cfRule>
  </conditionalFormatting>
  <conditionalFormatting sqref="C102:K102">
    <cfRule type="expression" dxfId="86" priority="49">
      <formula>$B$102=""</formula>
    </cfRule>
  </conditionalFormatting>
  <conditionalFormatting sqref="C103:K103">
    <cfRule type="expression" dxfId="85" priority="48">
      <formula>$B$103=""</formula>
    </cfRule>
  </conditionalFormatting>
  <conditionalFormatting sqref="C104:K104">
    <cfRule type="expression" dxfId="84" priority="47">
      <formula>$B$104=""</formula>
    </cfRule>
  </conditionalFormatting>
  <conditionalFormatting sqref="C105:K105">
    <cfRule type="expression" dxfId="83" priority="46">
      <formula>$B$105=""</formula>
    </cfRule>
  </conditionalFormatting>
  <conditionalFormatting sqref="C106:K106">
    <cfRule type="expression" dxfId="82" priority="45">
      <formula>$B$106=""</formula>
    </cfRule>
  </conditionalFormatting>
  <conditionalFormatting sqref="C107:K107">
    <cfRule type="expression" dxfId="81" priority="44">
      <formula>$B$107=""</formula>
    </cfRule>
  </conditionalFormatting>
  <conditionalFormatting sqref="C108:K108">
    <cfRule type="expression" dxfId="80" priority="43">
      <formula>$B$108=""</formula>
    </cfRule>
  </conditionalFormatting>
  <conditionalFormatting sqref="C109:K109">
    <cfRule type="expression" dxfId="79" priority="42">
      <formula>$B$109=""</formula>
    </cfRule>
  </conditionalFormatting>
  <conditionalFormatting sqref="C110:K110">
    <cfRule type="expression" dxfId="78" priority="41">
      <formula>$B$110=""</formula>
    </cfRule>
  </conditionalFormatting>
  <conditionalFormatting sqref="C111:K111">
    <cfRule type="expression" dxfId="77" priority="40">
      <formula>$B$111=""</formula>
    </cfRule>
  </conditionalFormatting>
  <conditionalFormatting sqref="C112:K112">
    <cfRule type="expression" dxfId="76" priority="39">
      <formula>$B$112=""</formula>
    </cfRule>
  </conditionalFormatting>
  <conditionalFormatting sqref="C113:K113">
    <cfRule type="expression" dxfId="75" priority="38">
      <formula>$B$113=""</formula>
    </cfRule>
  </conditionalFormatting>
  <conditionalFormatting sqref="C127:K127">
    <cfRule type="expression" dxfId="74" priority="62">
      <formula>$B$127=""</formula>
    </cfRule>
  </conditionalFormatting>
  <conditionalFormatting sqref="C128:K128">
    <cfRule type="expression" dxfId="73" priority="61">
      <formula>$B$128=""</formula>
    </cfRule>
  </conditionalFormatting>
  <conditionalFormatting sqref="C129:K129">
    <cfRule type="expression" dxfId="72" priority="60">
      <formula>$B$129=""</formula>
    </cfRule>
  </conditionalFormatting>
  <conditionalFormatting sqref="C130:K130">
    <cfRule type="expression" dxfId="71" priority="59">
      <formula>$B$130=""</formula>
    </cfRule>
  </conditionalFormatting>
  <conditionalFormatting sqref="C131:K131">
    <cfRule type="expression" dxfId="70" priority="58">
      <formula>$B$131=""</formula>
    </cfRule>
  </conditionalFormatting>
  <conditionalFormatting sqref="C132:K132">
    <cfRule type="expression" dxfId="69" priority="57">
      <formula>$B$132=""</formula>
    </cfRule>
  </conditionalFormatting>
  <conditionalFormatting sqref="C133:K133">
    <cfRule type="expression" dxfId="68" priority="56">
      <formula>$B$133=""</formula>
    </cfRule>
  </conditionalFormatting>
  <conditionalFormatting sqref="C134:K134">
    <cfRule type="expression" dxfId="67" priority="55">
      <formula>$B$134=""</formula>
    </cfRule>
  </conditionalFormatting>
  <conditionalFormatting sqref="C135:K135">
    <cfRule type="expression" dxfId="66" priority="54">
      <formula>$B$135=""</formula>
    </cfRule>
  </conditionalFormatting>
  <conditionalFormatting sqref="C136:K136">
    <cfRule type="expression" dxfId="65" priority="53">
      <formula>$B$136=""</formula>
    </cfRule>
  </conditionalFormatting>
  <conditionalFormatting sqref="C137:K137">
    <cfRule type="expression" dxfId="64" priority="52">
      <formula>$B$137=""</formula>
    </cfRule>
  </conditionalFormatting>
  <conditionalFormatting sqref="C138:K138">
    <cfRule type="expression" dxfId="63" priority="51">
      <formula>$B$138=""</formula>
    </cfRule>
  </conditionalFormatting>
  <conditionalFormatting sqref="C144:K144">
    <cfRule type="expression" dxfId="62" priority="50">
      <formula>$B$144=""</formula>
    </cfRule>
  </conditionalFormatting>
  <conditionalFormatting sqref="C153:K153">
    <cfRule type="expression" dxfId="61" priority="86">
      <formula>$B$153=""</formula>
    </cfRule>
  </conditionalFormatting>
  <conditionalFormatting sqref="C154:K154">
    <cfRule type="expression" dxfId="60" priority="85">
      <formula>$B$154=""</formula>
    </cfRule>
  </conditionalFormatting>
  <conditionalFormatting sqref="C155:K155">
    <cfRule type="expression" dxfId="59" priority="84">
      <formula>$B$155=""</formula>
    </cfRule>
  </conditionalFormatting>
  <conditionalFormatting sqref="C156:K156">
    <cfRule type="expression" dxfId="58" priority="83">
      <formula>$B$156=""</formula>
    </cfRule>
  </conditionalFormatting>
  <conditionalFormatting sqref="C157:K157">
    <cfRule type="expression" dxfId="57" priority="82">
      <formula>$B$157=""</formula>
    </cfRule>
  </conditionalFormatting>
  <conditionalFormatting sqref="C158:K158">
    <cfRule type="expression" dxfId="56" priority="81">
      <formula>$B$158=""</formula>
    </cfRule>
  </conditionalFormatting>
  <conditionalFormatting sqref="C159:K159">
    <cfRule type="expression" dxfId="55" priority="80">
      <formula>$B$159=""</formula>
    </cfRule>
  </conditionalFormatting>
  <conditionalFormatting sqref="C160:K160">
    <cfRule type="expression" dxfId="54" priority="79">
      <formula>$B$160=""</formula>
    </cfRule>
  </conditionalFormatting>
  <conditionalFormatting sqref="C161:K161">
    <cfRule type="expression" dxfId="53" priority="78">
      <formula>$B$161=""</formula>
    </cfRule>
  </conditionalFormatting>
  <conditionalFormatting sqref="C179:K179">
    <cfRule type="expression" dxfId="52" priority="73">
      <formula>$B$179=""</formula>
    </cfRule>
  </conditionalFormatting>
  <conditionalFormatting sqref="C180:K180">
    <cfRule type="expression" dxfId="51" priority="72">
      <formula>$B$180=""</formula>
    </cfRule>
  </conditionalFormatting>
  <conditionalFormatting sqref="C181:K181">
    <cfRule type="expression" dxfId="50" priority="71">
      <formula>$B$181=""</formula>
    </cfRule>
  </conditionalFormatting>
  <conditionalFormatting sqref="C182:K182">
    <cfRule type="expression" dxfId="49" priority="70">
      <formula>$B$182=""</formula>
    </cfRule>
  </conditionalFormatting>
  <conditionalFormatting sqref="C183:K183">
    <cfRule type="expression" dxfId="48" priority="69">
      <formula>$B$183=""</formula>
    </cfRule>
  </conditionalFormatting>
  <conditionalFormatting sqref="C184:K184">
    <cfRule type="expression" dxfId="47" priority="68">
      <formula>$B$184=""</formula>
    </cfRule>
  </conditionalFormatting>
  <conditionalFormatting sqref="C185:K185">
    <cfRule type="expression" dxfId="46" priority="67">
      <formula>$B$185=""</formula>
    </cfRule>
  </conditionalFormatting>
  <conditionalFormatting sqref="C186:K186">
    <cfRule type="expression" dxfId="45" priority="66">
      <formula>$B$186=""</formula>
    </cfRule>
  </conditionalFormatting>
  <conditionalFormatting sqref="C187:K187">
    <cfRule type="expression" dxfId="44" priority="65">
      <formula>$B$187=""</formula>
    </cfRule>
  </conditionalFormatting>
  <conditionalFormatting sqref="C188:K188">
    <cfRule type="expression" dxfId="43" priority="64">
      <formula>$B$188=""</formula>
    </cfRule>
  </conditionalFormatting>
  <conditionalFormatting sqref="D20 F20:H21">
    <cfRule type="expression" dxfId="42" priority="159">
      <formula>$D$21="X"</formula>
    </cfRule>
  </conditionalFormatting>
  <conditionalFormatting sqref="D21">
    <cfRule type="expression" dxfId="41" priority="158">
      <formula>$D$20="X"</formula>
    </cfRule>
  </conditionalFormatting>
  <conditionalFormatting sqref="D27">
    <cfRule type="expression" dxfId="40" priority="167">
      <formula>$D$26="X"</formula>
    </cfRule>
  </conditionalFormatting>
  <conditionalFormatting sqref="D26:E26">
    <cfRule type="expression" dxfId="39" priority="162">
      <formula>$D$27="X"</formula>
    </cfRule>
  </conditionalFormatting>
  <conditionalFormatting sqref="E61">
    <cfRule type="expression" dxfId="38" priority="157">
      <formula>$C$61="No Aplica"</formula>
    </cfRule>
  </conditionalFormatting>
  <conditionalFormatting sqref="E62">
    <cfRule type="expression" dxfId="37" priority="156">
      <formula>$C$62="No Aplica"</formula>
    </cfRule>
  </conditionalFormatting>
  <conditionalFormatting sqref="E63">
    <cfRule type="expression" dxfId="36" priority="155">
      <formula>$C$63="No Aplica"</formula>
    </cfRule>
  </conditionalFormatting>
  <conditionalFormatting sqref="E5:H5">
    <cfRule type="expression" dxfId="35" priority="21">
      <formula>$E$5=""</formula>
    </cfRule>
  </conditionalFormatting>
  <conditionalFormatting sqref="E6:H6 C9 E9 G9:H9 C10:H10 C12:D12 F12 H12 D13:H13 D14 F14 H14 D15:H15 C16:D16 F16:H16 D17 F17 H17">
    <cfRule type="expression" dxfId="34" priority="22">
      <formula>$E$5=""</formula>
    </cfRule>
  </conditionalFormatting>
  <conditionalFormatting sqref="E33:J33">
    <cfRule type="expression" dxfId="33" priority="149">
      <formula>$C$33=""</formula>
    </cfRule>
  </conditionalFormatting>
  <conditionalFormatting sqref="E34:J34">
    <cfRule type="expression" dxfId="32" priority="147">
      <formula>$C$34=""</formula>
    </cfRule>
  </conditionalFormatting>
  <conditionalFormatting sqref="E35:J35">
    <cfRule type="expression" dxfId="31" priority="146">
      <formula>$C$35=""</formula>
    </cfRule>
  </conditionalFormatting>
  <conditionalFormatting sqref="E36:J36">
    <cfRule type="expression" dxfId="30" priority="145">
      <formula>$C$36=""</formula>
    </cfRule>
  </conditionalFormatting>
  <conditionalFormatting sqref="E37:J37">
    <cfRule type="expression" dxfId="29" priority="144">
      <formula>$C$37=""</formula>
    </cfRule>
  </conditionalFormatting>
  <conditionalFormatting sqref="E38:J38">
    <cfRule type="expression" dxfId="28" priority="143">
      <formula>$C$38=""</formula>
    </cfRule>
  </conditionalFormatting>
  <conditionalFormatting sqref="E39:J39">
    <cfRule type="expression" dxfId="27" priority="142">
      <formula>$C$39=""</formula>
    </cfRule>
  </conditionalFormatting>
  <conditionalFormatting sqref="E40:J40">
    <cfRule type="expression" dxfId="26" priority="141">
      <formula>$C$40=""</formula>
    </cfRule>
  </conditionalFormatting>
  <conditionalFormatting sqref="H72:J82 H91:J91">
    <cfRule type="cellIs" dxfId="25" priority="172" operator="equal">
      <formula>0</formula>
    </cfRule>
  </conditionalFormatting>
  <conditionalFormatting sqref="H102:J113">
    <cfRule type="cellIs" dxfId="24" priority="171" operator="equal">
      <formula>0</formula>
    </cfRule>
  </conditionalFormatting>
  <conditionalFormatting sqref="H127:J138 H144:J144">
    <cfRule type="cellIs" dxfId="23" priority="170" operator="equal">
      <formula>0</formula>
    </cfRule>
  </conditionalFormatting>
  <conditionalFormatting sqref="H153:J161">
    <cfRule type="cellIs" dxfId="22" priority="169" operator="equal">
      <formula>0</formula>
    </cfRule>
  </conditionalFormatting>
  <conditionalFormatting sqref="H179:J188">
    <cfRule type="cellIs" dxfId="21" priority="168" operator="equal">
      <formula>0</formula>
    </cfRule>
  </conditionalFormatting>
  <conditionalFormatting sqref="I27">
    <cfRule type="expression" dxfId="20" priority="166">
      <formula>$I$26="X"</formula>
    </cfRule>
  </conditionalFormatting>
  <conditionalFormatting sqref="I26:J26">
    <cfRule type="expression" dxfId="19" priority="161">
      <formula>$I$27="X"</formula>
    </cfRule>
  </conditionalFormatting>
  <conditionalFormatting sqref="J61">
    <cfRule type="expression" dxfId="18" priority="154">
      <formula>$H$61="No Aplica"</formula>
    </cfRule>
  </conditionalFormatting>
  <conditionalFormatting sqref="J62">
    <cfRule type="expression" dxfId="17" priority="152">
      <formula>$H$62="No Aplica"</formula>
    </cfRule>
  </conditionalFormatting>
  <conditionalFormatting sqref="J63">
    <cfRule type="expression" dxfId="16" priority="151">
      <formula>$H$63="No Aplica"</formula>
    </cfRule>
  </conditionalFormatting>
  <conditionalFormatting sqref="C87:K87">
    <cfRule type="expression" dxfId="15" priority="19">
      <formula>$B$82=""</formula>
    </cfRule>
  </conditionalFormatting>
  <conditionalFormatting sqref="H87:J87">
    <cfRule type="cellIs" dxfId="14" priority="20" operator="equal">
      <formula>0</formula>
    </cfRule>
  </conditionalFormatting>
  <conditionalFormatting sqref="C83:K86">
    <cfRule type="expression" dxfId="13" priority="17">
      <formula>$B$82=""</formula>
    </cfRule>
  </conditionalFormatting>
  <conditionalFormatting sqref="H83:J86">
    <cfRule type="cellIs" dxfId="12" priority="18" operator="equal">
      <formula>0</formula>
    </cfRule>
  </conditionalFormatting>
  <conditionalFormatting sqref="C88:K90">
    <cfRule type="expression" dxfId="11" priority="15">
      <formula>$B$82=""</formula>
    </cfRule>
  </conditionalFormatting>
  <conditionalFormatting sqref="H88:J90">
    <cfRule type="cellIs" dxfId="10" priority="16" operator="equal">
      <formula>0</formula>
    </cfRule>
  </conditionalFormatting>
  <conditionalFormatting sqref="J47">
    <cfRule type="expression" dxfId="9" priority="14">
      <formula>$B$49=""</formula>
    </cfRule>
  </conditionalFormatting>
  <conditionalFormatting sqref="C114:K118">
    <cfRule type="expression" dxfId="8" priority="12">
      <formula>$B$112=""</formula>
    </cfRule>
  </conditionalFormatting>
  <conditionalFormatting sqref="H114:J118">
    <cfRule type="cellIs" dxfId="7" priority="13" operator="equal">
      <formula>0</formula>
    </cfRule>
  </conditionalFormatting>
  <conditionalFormatting sqref="C139:K143">
    <cfRule type="expression" dxfId="6" priority="10">
      <formula>$B$137=""</formula>
    </cfRule>
  </conditionalFormatting>
  <conditionalFormatting sqref="H139:J143">
    <cfRule type="cellIs" dxfId="5" priority="11" operator="equal">
      <formula>0</formula>
    </cfRule>
  </conditionalFormatting>
  <conditionalFormatting sqref="H162:J170">
    <cfRule type="cellIs" dxfId="4" priority="5" operator="equal">
      <formula>0</formula>
    </cfRule>
  </conditionalFormatting>
  <conditionalFormatting sqref="C162:K170">
    <cfRule type="expression" dxfId="3" priority="4">
      <formula>$B$161=""</formula>
    </cfRule>
  </conditionalFormatting>
  <conditionalFormatting sqref="C189:K195">
    <cfRule type="expression" dxfId="2" priority="2">
      <formula>$B$187=""</formula>
    </cfRule>
  </conditionalFormatting>
  <conditionalFormatting sqref="H189:J195">
    <cfRule type="cellIs" dxfId="1" priority="3" operator="equal">
      <formula>0</formula>
    </cfRule>
  </conditionalFormatting>
  <conditionalFormatting sqref="K66">
    <cfRule type="expression" dxfId="0" priority="1">
      <formula>$B$66=""</formula>
    </cfRule>
  </conditionalFormatting>
  <dataValidations count="4">
    <dataValidation type="list" allowBlank="1" showInputMessage="1" showErrorMessage="1" sqref="C153:C170 C72:C91 C102:C123 C127:C149 C179:C195">
      <formula1>"Público, Privado"</formula1>
    </dataValidation>
    <dataValidation type="list" allowBlank="1" showInputMessage="1" showErrorMessage="1" sqref="B46:B56">
      <formula1>"TALLER, CURSO, DIPLOMADO, ESPECIALIZACIÓN"</formula1>
    </dataValidation>
    <dataValidation type="list" allowBlank="1" showInputMessage="1" showErrorMessage="1" sqref="H17">
      <formula1>"SÍ, NO"</formula1>
    </dataValidation>
    <dataValidation type="list" allowBlank="1" showInputMessage="1" showErrorMessage="1" sqref="C61:D63 H61:I63">
      <formula1>"Basico, Intermedio, Avanzado, No Aplica"</formula1>
    </dataValidation>
  </dataValidations>
  <printOptions horizontalCentered="1"/>
  <pageMargins left="0.11811023622047245" right="0.11811023622047245" top="0.23622047244094491" bottom="0.35433070866141736" header="0.31496062992125984" footer="7.874015748031496E-2"/>
  <pageSetup paperSize="9" scale="52" orientation="portrait" r:id="rId1"/>
  <headerFooter>
    <oddFooter>&amp;CPágina &amp;P de &amp;F</oddFooter>
  </headerFooter>
  <rowBreaks count="3" manualBreakCount="3">
    <brk id="42" max="10" man="1"/>
    <brk id="95" max="10" man="1"/>
    <brk id="148" max="10" man="1"/>
  </rowBreaks>
  <colBreaks count="1" manualBreakCount="1">
    <brk id="11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Base!$C$4:$C$24</xm:f>
          </x14:formula1>
          <xm:sqref>E5:H5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</vt:lpstr>
      <vt:lpstr>DJ 01. FICHA POSTULANTE</vt:lpstr>
      <vt:lpstr>'DJ 01. FICHA POSTULANTE'!Área_de_impresión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 de Windows</cp:lastModifiedBy>
  <cp:lastPrinted>2025-06-09T21:10:20Z</cp:lastPrinted>
  <dcterms:created xsi:type="dcterms:W3CDTF">2025-06-06T13:56:11Z</dcterms:created>
  <dcterms:modified xsi:type="dcterms:W3CDTF">2025-06-17T00:02:47Z</dcterms:modified>
</cp:coreProperties>
</file>