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charts/chart13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5.xml" ContentType="application/vnd.openxmlformats-officedocument.drawingml.chartshapes+xml"/>
  <Override PartName="/xl/charts/chart1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6.xml" ContentType="application/vnd.openxmlformats-officedocument.drawingml.chartshapes+xml"/>
  <Override PartName="/xl/charts/chart18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9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9.xml" ContentType="application/vnd.openxmlformats-officedocument.drawingml.chartshapes+xml"/>
  <Override PartName="/xl/charts/chart20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21.xml" ContentType="application/vnd.openxmlformats-officedocument.drawingml.chart+xml"/>
  <Override PartName="/xl/drawings/drawing32.xml" ContentType="application/vnd.openxmlformats-officedocument.drawingml.chartshapes+xml"/>
  <Override PartName="/xl/charts/chart22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7.xml" ContentType="application/vnd.openxmlformats-officedocument.drawingml.chartshapes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8.xml" ContentType="application/vnd.openxmlformats-officedocument.drawingml.chartshapes+xml"/>
  <Override PartName="/xl/charts/chart2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2_Difusión Información Estadística\Anuarios\ANUARIO 2024\0_Documento 2024\Excel ok\"/>
    </mc:Choice>
  </mc:AlternateContent>
  <xr:revisionPtr revIDLastSave="0" documentId="13_ncr:1_{887D38C8-8DD7-49C3-AF68-4B53189E3658}" xr6:coauthVersionLast="45" xr6:coauthVersionMax="45" xr10:uidLastSave="{00000000-0000-0000-0000-000000000000}"/>
  <bookViews>
    <workbookView xWindow="1065" yWindow="1125" windowWidth="17205" windowHeight="14385" tabRatio="851" activeTab="12" xr2:uid="{00000000-000D-0000-FFFF-FFFF00000000}"/>
  </bookViews>
  <sheets>
    <sheet name="5.1" sheetId="1" r:id="rId1"/>
    <sheet name="5.2" sheetId="2" r:id="rId2"/>
    <sheet name="5.3" sheetId="3" r:id="rId3"/>
    <sheet name="5.4" sheetId="4" r:id="rId4"/>
    <sheet name="5.5" sheetId="5" r:id="rId5"/>
    <sheet name="5.6" sheetId="6" r:id="rId6"/>
    <sheet name="5.7" sheetId="7" r:id="rId7"/>
    <sheet name="5.8" sheetId="8" r:id="rId8"/>
    <sheet name="5.9" sheetId="9" r:id="rId9"/>
    <sheet name="5.10" sheetId="10" r:id="rId10"/>
    <sheet name="5.11" sheetId="11" r:id="rId11"/>
    <sheet name="5.12" sheetId="12" r:id="rId12"/>
    <sheet name="5.13" sheetId="13" r:id="rId13"/>
    <sheet name="5.14" sheetId="14" r:id="rId14"/>
    <sheet name="5.15" sheetId="15" r:id="rId15"/>
  </sheets>
  <externalReferences>
    <externalReference r:id="rId16"/>
    <externalReference r:id="rId17"/>
    <externalReference r:id="rId18"/>
  </externalReferences>
  <definedNames>
    <definedName name="_ftn1" localSheetId="14">'5.15'!$B$30</definedName>
    <definedName name="_ftnref1" localSheetId="14">'5.15'!$B$19</definedName>
    <definedName name="_Toc170895125" localSheetId="13">'5.14'!#REF!</definedName>
    <definedName name="_Toc199403457" localSheetId="13">'5.14'!$L$7</definedName>
    <definedName name="_Toc199403458" localSheetId="13">'5.14'!$L$22</definedName>
    <definedName name="_Toc199403459" localSheetId="13">'5.14'!$L$40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1" i="3" l="1"/>
  <c r="E131" i="3"/>
  <c r="F131" i="3"/>
  <c r="G131" i="3"/>
  <c r="H131" i="3"/>
  <c r="I131" i="3"/>
  <c r="J131" i="3"/>
  <c r="K131" i="3"/>
  <c r="L131" i="3"/>
  <c r="L144" i="3" l="1"/>
  <c r="K144" i="3"/>
  <c r="J144" i="3"/>
  <c r="I144" i="3"/>
  <c r="H144" i="3"/>
  <c r="G144" i="3"/>
  <c r="F144" i="3"/>
  <c r="C144" i="3"/>
  <c r="C131" i="3"/>
  <c r="L118" i="3"/>
  <c r="K118" i="3"/>
  <c r="J118" i="3"/>
  <c r="I118" i="3"/>
  <c r="H118" i="3"/>
  <c r="G118" i="3"/>
  <c r="F118" i="3"/>
  <c r="C118" i="3"/>
  <c r="L21" i="2"/>
  <c r="K21" i="2"/>
  <c r="J21" i="2"/>
  <c r="I21" i="2"/>
  <c r="H21" i="2"/>
  <c r="G21" i="2"/>
  <c r="F21" i="2"/>
  <c r="E21" i="2"/>
  <c r="D21" i="2"/>
  <c r="C21" i="2"/>
  <c r="L8" i="2"/>
  <c r="K8" i="2"/>
  <c r="J8" i="2"/>
  <c r="I8" i="2"/>
  <c r="H8" i="2"/>
  <c r="G8" i="2"/>
  <c r="F8" i="2"/>
  <c r="E8" i="2"/>
  <c r="D8" i="2"/>
  <c r="C8" i="2"/>
</calcChain>
</file>

<file path=xl/sharedStrings.xml><?xml version="1.0" encoding="utf-8"?>
<sst xmlns="http://schemas.openxmlformats.org/spreadsheetml/2006/main" count="505" uniqueCount="158">
  <si>
    <t>(Millones de pasajeros)</t>
  </si>
  <si>
    <t>ÁMBITO</t>
  </si>
  <si>
    <t>TOTAL</t>
  </si>
  <si>
    <t>Nacional</t>
  </si>
  <si>
    <t>Internacional</t>
  </si>
  <si>
    <t>NACIONAL</t>
  </si>
  <si>
    <t>INTERNACIONAL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</si>
  <si>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</si>
  <si>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</si>
  <si>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</si>
  <si>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</si>
  <si>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</si>
  <si>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</si>
  <si>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</si>
  <si>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</si>
  <si>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</si>
  <si>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</si>
  <si>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</si>
  <si>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</si>
  <si>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(Miles de pasajeros)</t>
  </si>
  <si>
    <t>SERVICIO</t>
  </si>
  <si>
    <t>Regular</t>
  </si>
  <si>
    <t>No Regular</t>
  </si>
  <si>
    <t>Servicio Turístico</t>
  </si>
  <si>
    <t>Turístico</t>
  </si>
  <si>
    <t>COMPAÑIAS</t>
  </si>
  <si>
    <t>LATAM AIRLINES PERÚ</t>
  </si>
  <si>
    <t>SKY AIRLINE PERÚ</t>
  </si>
  <si>
    <t>STAR PERU 1/</t>
  </si>
  <si>
    <t>JETSMART AIRLINES PERÚ</t>
  </si>
  <si>
    <t>OTROS</t>
  </si>
  <si>
    <t>1/. La compañía aérea STAR PERU a partir del año 2015, en años anteriores su razón social era STAR UP</t>
  </si>
  <si>
    <t>COMPAÑÍAS</t>
  </si>
  <si>
    <t>-</t>
  </si>
  <si>
    <t>COMPAÑÍA</t>
  </si>
  <si>
    <t>AERO NASCA</t>
  </si>
  <si>
    <t>MOVIL AIR</t>
  </si>
  <si>
    <t>AERODIANA S.A.C</t>
  </si>
  <si>
    <t>AERO FENIX</t>
  </si>
  <si>
    <t>AIR MAJORO S.A.</t>
  </si>
  <si>
    <t>AEROLINEAS BRAG</t>
  </si>
  <si>
    <t>AEREO SERVICIOS SANTOS</t>
  </si>
  <si>
    <t>INVERSIONES AERONAUTICAS LEON - AEROVIP</t>
  </si>
  <si>
    <t>REGULAR</t>
  </si>
  <si>
    <t>NO REGULAR</t>
  </si>
  <si>
    <t>COPA AIRLINES</t>
  </si>
  <si>
    <t>LATAM AIRLINES GROUPS</t>
  </si>
  <si>
    <t>No Regular de Carga Exclusiva</t>
  </si>
  <si>
    <t>STAR PERÚ S.A.</t>
  </si>
  <si>
    <t>ATSA</t>
  </si>
  <si>
    <t>(Toneladas)</t>
  </si>
  <si>
    <t>Regular de Carga Exclusiva</t>
  </si>
  <si>
    <t>NORTHERN AIR CARGO</t>
  </si>
  <si>
    <t>LICENCIAS</t>
  </si>
  <si>
    <t>TOTALES</t>
  </si>
  <si>
    <t>Alumno Piloto</t>
  </si>
  <si>
    <t>Piloto Privado</t>
  </si>
  <si>
    <t>Mecánico de A Bordo</t>
  </si>
  <si>
    <t>Tripulante de Cabina</t>
  </si>
  <si>
    <t>Navegante</t>
  </si>
  <si>
    <t>Técnico de Mantenimiento de Aeronaves</t>
  </si>
  <si>
    <t>Despachador de Vuelo</t>
  </si>
  <si>
    <t>Controlador de Tránsito Aéreo</t>
  </si>
  <si>
    <t>Operador de Estación Aeronáutica</t>
  </si>
  <si>
    <t>Instructor en Vuelo</t>
  </si>
  <si>
    <t>Paracaidistas</t>
  </si>
  <si>
    <t>ÁMBITO DE OPERACIÓN Y 
TIPO DE SERVICIO</t>
  </si>
  <si>
    <t>Aerocomercial</t>
  </si>
  <si>
    <t>Especial</t>
  </si>
  <si>
    <t>ALAS PERUANAS</t>
  </si>
  <si>
    <r>
      <rPr>
        <b/>
        <sz val="8"/>
        <color theme="1" tint="0.14999847407452621"/>
        <rFont val="Lato"/>
        <family val="2"/>
      </rPr>
      <t xml:space="preserve">Fuente: </t>
    </r>
    <r>
      <rPr>
        <sz val="8"/>
        <color theme="1" tint="0.14999847407452621"/>
        <rFont val="Lato"/>
        <family val="2"/>
      </rPr>
      <t>MTC - DGAC</t>
    </r>
  </si>
  <si>
    <r>
      <rPr>
        <b/>
        <sz val="8"/>
        <color theme="1" tint="0.14999847407452621"/>
        <rFont val="Lato"/>
        <family val="2"/>
      </rPr>
      <t>Elaboración:</t>
    </r>
    <r>
      <rPr>
        <sz val="8"/>
        <color theme="1" tint="0.14999847407452621"/>
        <rFont val="Lato"/>
        <family val="2"/>
      </rPr>
      <t xml:space="preserve"> MTC - OGPP - Oficina de Estadística</t>
    </r>
  </si>
  <si>
    <r>
      <rPr>
        <b/>
        <sz val="8"/>
        <color theme="1"/>
        <rFont val="Lato"/>
        <family val="2"/>
      </rPr>
      <t>Fuente:</t>
    </r>
    <r>
      <rPr>
        <sz val="8"/>
        <color theme="1"/>
        <rFont val="Lato"/>
        <family val="2"/>
      </rPr>
      <t xml:space="preserve"> MTC - DGAC</t>
    </r>
  </si>
  <si>
    <r>
      <rPr>
        <b/>
        <sz val="8"/>
        <color theme="1" tint="0.14999847407452621"/>
        <rFont val="Lato"/>
        <family val="2"/>
      </rPr>
      <t>Fuente:</t>
    </r>
    <r>
      <rPr>
        <sz val="8"/>
        <color theme="1" tint="0.14999847407452621"/>
        <rFont val="Lato"/>
        <family val="2"/>
      </rPr>
      <t xml:space="preserve"> MTC - DGAC</t>
    </r>
  </si>
  <si>
    <t>REGULAR MIXTO</t>
  </si>
  <si>
    <t>NO REGULAR MIXTO</t>
  </si>
  <si>
    <t>TURÍSTICO</t>
  </si>
  <si>
    <r>
      <rPr>
        <b/>
        <sz val="8"/>
        <color theme="2" tint="-0.749992370372631"/>
        <rFont val="Lato"/>
        <family val="2"/>
      </rPr>
      <t>Fuente:</t>
    </r>
    <r>
      <rPr>
        <sz val="8"/>
        <color theme="2" tint="-0.749992370372631"/>
        <rFont val="Lato"/>
        <family val="2"/>
      </rPr>
      <t xml:space="preserve"> MTC - DGAC</t>
    </r>
  </si>
  <si>
    <r>
      <rPr>
        <b/>
        <sz val="8"/>
        <color theme="2" tint="-0.749992370372631"/>
        <rFont val="Lato"/>
        <family val="2"/>
      </rPr>
      <t>Elaboración:</t>
    </r>
    <r>
      <rPr>
        <sz val="8"/>
        <color theme="2" tint="-0.749992370372631"/>
        <rFont val="Lato"/>
        <family val="2"/>
      </rPr>
      <t xml:space="preserve"> MTC - OGPP - Oficina de Estadística</t>
    </r>
  </si>
  <si>
    <r>
      <rPr>
        <b/>
        <sz val="8"/>
        <color theme="1" tint="0.14999847407452621"/>
        <rFont val="Lato"/>
        <family val="2"/>
      </rPr>
      <t xml:space="preserve">Elaboración: </t>
    </r>
    <r>
      <rPr>
        <sz val="8"/>
        <color theme="1" tint="0.14999847407452621"/>
        <rFont val="Lato"/>
        <family val="2"/>
      </rPr>
      <t>MTC - OGPP - Oficina de Estadística</t>
    </r>
  </si>
  <si>
    <r>
      <rPr>
        <b/>
        <sz val="8"/>
        <color theme="1"/>
        <rFont val="Lato"/>
        <family val="2"/>
      </rPr>
      <t xml:space="preserve">Elaboración: </t>
    </r>
    <r>
      <rPr>
        <sz val="8"/>
        <color theme="1"/>
        <rFont val="Lato"/>
        <family val="2"/>
      </rPr>
      <t xml:space="preserve"> MTC - OGPP - Oficina de Estadística</t>
    </r>
  </si>
  <si>
    <r>
      <rPr>
        <b/>
        <sz val="8"/>
        <rFont val="Lato"/>
        <family val="2"/>
      </rPr>
      <t xml:space="preserve">Fuente: </t>
    </r>
    <r>
      <rPr>
        <sz val="8"/>
        <rFont val="Lato"/>
        <family val="2"/>
      </rPr>
      <t>MTC - DGAC</t>
    </r>
  </si>
  <si>
    <t xml:space="preserve">No Regular </t>
  </si>
  <si>
    <r>
      <rPr>
        <b/>
        <sz val="8"/>
        <rFont val="Lato"/>
        <family val="2"/>
      </rPr>
      <t>Fuente:</t>
    </r>
    <r>
      <rPr>
        <sz val="8"/>
        <rFont val="Lato"/>
        <family val="2"/>
      </rPr>
      <t xml:space="preserve"> MTC - DGAC</t>
    </r>
  </si>
  <si>
    <r>
      <rPr>
        <b/>
        <sz val="8"/>
        <rFont val="Lato"/>
        <family val="2"/>
      </rPr>
      <t>Elaboración:</t>
    </r>
    <r>
      <rPr>
        <sz val="8"/>
        <rFont val="Lato"/>
        <family val="2"/>
      </rPr>
      <t xml:space="preserve"> MTC - OGPP - Oficina de Estadística</t>
    </r>
  </si>
  <si>
    <r>
      <rPr>
        <b/>
        <sz val="8"/>
        <color theme="1"/>
        <rFont val="Lato"/>
        <family val="2"/>
      </rPr>
      <t>Elaboración:</t>
    </r>
    <r>
      <rPr>
        <sz val="8"/>
        <color theme="1"/>
        <rFont val="Lato"/>
        <family val="2"/>
      </rPr>
      <t xml:space="preserve"> MTC - OGPP - Oficina de Estadística</t>
    </r>
  </si>
  <si>
    <t>Gráfico 5.25: Oferta del parque aéreo para pasajeros, por ámbito de operación, 2014 – 2023</t>
  </si>
  <si>
    <t>Piloto Comercial Avión</t>
  </si>
  <si>
    <t>Piloto Comercial Helicóptero</t>
  </si>
  <si>
    <t>Piloto TLA Avión</t>
  </si>
  <si>
    <t>Piloto TLA Helicóptero</t>
  </si>
  <si>
    <t>Operador de Dependencia AFIS[1]</t>
  </si>
  <si>
    <r>
      <t>Nota:</t>
    </r>
    <r>
      <rPr>
        <sz val="7"/>
        <color rgb="FF3A3838"/>
        <rFont val="Lato"/>
        <family val="2"/>
      </rPr>
      <t xml:space="preserve"> Para el año 2023, las licencias de instructor de vuelo son habilitaciones.</t>
    </r>
  </si>
  <si>
    <r>
      <t>Fuente:</t>
    </r>
    <r>
      <rPr>
        <sz val="7"/>
        <color rgb="FF3A3838"/>
        <rFont val="Lato"/>
        <family val="2"/>
      </rPr>
      <t xml:space="preserve"> MTC - DGAC</t>
    </r>
  </si>
  <si>
    <r>
      <t>Elaboración:</t>
    </r>
    <r>
      <rPr>
        <sz val="7"/>
        <color rgb="FF3A3838"/>
        <rFont val="Lato"/>
        <family val="2"/>
      </rPr>
      <t xml:space="preserve"> MTC - OGPP - Oficina de Estadística</t>
    </r>
  </si>
  <si>
    <t>[1] AFIS por sus siglas en inglés (Automated Fingerprint Identification System) es un sistema de identificación dactilar</t>
  </si>
  <si>
    <t>5. Transporte Aéreo</t>
  </si>
  <si>
    <t>5.3. Parque Aéreo</t>
  </si>
  <si>
    <t>5.1. Servicio de Pasajeros</t>
  </si>
  <si>
    <t>5.2. Servicio de Carga</t>
  </si>
  <si>
    <t>Gráfico 5.1: Evolución del servicio de pasajeros en transporte aéreo, 2015 – 2024</t>
  </si>
  <si>
    <t>Gráfico 5.2: Participación del servicio de pasajeros, según ámbito, 2015 – 2024</t>
  </si>
  <si>
    <t>Gráfico 5.3: Variación porcentual del servicio de pasajeros, según ámbito, 2015 – 2024</t>
  </si>
  <si>
    <t>Cuadro 5.1: Número de pasajeros en transporte aéreo, por ámbito de operación, según mes, 2015 – 2024</t>
  </si>
  <si>
    <t>ÁMBITO / MES</t>
  </si>
  <si>
    <r>
      <rPr>
        <b/>
        <sz val="8"/>
        <color theme="1"/>
        <rFont val="Lato"/>
        <family val="2"/>
      </rPr>
      <t xml:space="preserve">Fuente: </t>
    </r>
    <r>
      <rPr>
        <sz val="8"/>
        <color theme="1"/>
        <rFont val="Lato"/>
        <family val="2"/>
      </rPr>
      <t>MTC - DGAC</t>
    </r>
  </si>
  <si>
    <t>Cuadro 5.2: Movimiento de pasajeros a nivel nacional, según tipo de servicio, 2015 - 2024</t>
  </si>
  <si>
    <t>Gráfico 5.4: Estructura porcentual del servicio de pasajeros en transporte aéreo a nivel nacional, 2024</t>
  </si>
  <si>
    <t>Gráfico 5.5: Evolución mensual del Servicio Regular de pasajeros a nivel nacional, 2015 – 2024</t>
  </si>
  <si>
    <t>Gráfico 5.6: Evolución mensual del servicio no regular a nivel nacional, 2015 – 2024</t>
  </si>
  <si>
    <t>Gráfico 5.7: Evolución mensual del servicio especial a nivel nacional, 2015 – 2024</t>
  </si>
  <si>
    <t>Cuadro 5.3: Movimiento de pasajeros a nivel nacional, por tipo de servicio, año y mes, 2015 – 2024</t>
  </si>
  <si>
    <t>TIPO DE SERVICIO / MES</t>
  </si>
  <si>
    <t>Cuadro 5.4: Servicio de pasajeros a nivel nacional, según compañía aérea, 2015 – 2024</t>
  </si>
  <si>
    <t>Cuadro 5.5: Variación porcentual del servicio de pasajeros a nivel nacional, según compañía aérea, 2015 – 2024</t>
  </si>
  <si>
    <t>Cuadro 5.6: Servicio aéreo especial a nivel nacional, según compañía, 2015 – 2024</t>
  </si>
  <si>
    <t>AERO MOCHE</t>
  </si>
  <si>
    <t>AERO PALCAZU</t>
  </si>
  <si>
    <t>AERO PARACAS</t>
  </si>
  <si>
    <t>TRAVEL AIR</t>
  </si>
  <si>
    <t>Gráfico 5.9: Participación de las compañías aéreas a nivel nacional en el servicio turístico, 2024</t>
  </si>
  <si>
    <t>Gráfico 5 10: Participación de los principales aeropuertos a nivel nacional, 2024</t>
  </si>
  <si>
    <t>Cuadro 5.7: Evolución del servicio de pasajeros en transporte aéreo internacional, según tipo de servicio, 2015 – 2024</t>
  </si>
  <si>
    <t>Gráfico 5.11: Participación del servicio de pasajeros a nivel internacional, según tipo de servicio, 2024</t>
  </si>
  <si>
    <t>Gráfico 5.12: Evolución mensual del servicio regular de pasajeros a nivel internacional, 2015 – 2024</t>
  </si>
  <si>
    <t>Gráfico 5.13: Evolución mensual del servicio no regular de pasajeros a nivel internacional, 2015 – 2024</t>
  </si>
  <si>
    <t>SERVICIO / MES</t>
  </si>
  <si>
    <t>Gráfico 5.14: Participación de las compañías aéreas a nivel internacional, 2024</t>
  </si>
  <si>
    <t>Cuadro 5.9: Servicio de pasajeros a nivel internacional, según principales compañías aéreas, 2015 – 2024</t>
  </si>
  <si>
    <t>Gráfico 5 15: Estructura porcentual de los principales aeropuertos, 2024</t>
  </si>
  <si>
    <t>Gráfico 5.16: Evolución del movimiento de carga, según ámbito de operación, 2015 – 2024</t>
  </si>
  <si>
    <t>Gráfico 5.17: Participación del movimiento de carga, según ámbito de operación, 2024</t>
  </si>
  <si>
    <t>Cuadro 5.10: Movimiento mensual de carga, según ámbito, 2015 – 2024</t>
  </si>
  <si>
    <t>Gráfico 5.18: Variación porcentual del Movimiento de Carga, según ámbito de operación, 2015 – 2024</t>
  </si>
  <si>
    <t>Gráfico 5.19: Servicio de carga a nivel nacional, según tipo de servicio, 2024</t>
  </si>
  <si>
    <t>Cuadro 5.11: Movimiento de carga nivel nacional, según modalidades de servicio, 2015 – 2024</t>
  </si>
  <si>
    <t>Cuadro 5.12: Movimiento de carga a nivel nacional, según compañía, 2015 – 2024</t>
  </si>
  <si>
    <t>Gráfico 5.20: Participación del servicio de carga a nivel nacional, según compañía, 2024</t>
  </si>
  <si>
    <t>Cuadro 5.13: Movimiento de carga internacional, según modalidad, 2015 – 2024</t>
  </si>
  <si>
    <t>Gráfico 5.21: Movimiento de carga internacional, según modalidad, 2024</t>
  </si>
  <si>
    <t>Cuadro 5.14: Movimiento de carga internacional, según compañía aérea, 2015 – 2024</t>
  </si>
  <si>
    <t>CARGO JET ARWAYS</t>
  </si>
  <si>
    <t>AIR CANADA</t>
  </si>
  <si>
    <t>Gráfico 5.22: Participación del movimiento de carga, según compañía 2024</t>
  </si>
  <si>
    <t>Gráfico 5.23: Evolución del movimiento de correo, según ámbito, 2015 – 2024</t>
  </si>
  <si>
    <t>Gráfico 5.22: Evolución del parque aéreo, 2015 - 2024</t>
  </si>
  <si>
    <t>Cuadro 5.14: Movimiento de correo, según ámbito y mes, 2020 – 2024</t>
  </si>
  <si>
    <t>Gráfico 5.8: Participación de las compañías aéreas a nivel nacional, 2024</t>
  </si>
  <si>
    <t>Cuadro 5.8: Movimiento de pasajeros en transporte aéreo internacional, por tipo de servicio, año y mes, 2015 – 2024</t>
  </si>
  <si>
    <r>
      <t>Operador de Dependencia AFIS</t>
    </r>
    <r>
      <rPr>
        <vertAlign val="superscript"/>
        <sz val="8"/>
        <color rgb="FF000000"/>
        <rFont val="Lato"/>
        <family val="2"/>
      </rPr>
      <t>[1]</t>
    </r>
  </si>
  <si>
    <t>[1] AFIS por sus siglas en inglés (Automated Fingerprint Identification System) es un sistema de identificación dactilar.</t>
  </si>
  <si>
    <t>Cuadro 5.19: Número de licencias aeronáuticas, según tipo, 2015 – 2024</t>
  </si>
  <si>
    <t>Cuadro 5.20: Número de licencias aeronáuticas, según tipo, 2015 – 2024</t>
  </si>
  <si>
    <t>Cuadro 5.18: Capacidad de carga (toneladas) disponible, según ámbito de operación y tipo de servicio, 2015 – 2024</t>
  </si>
  <si>
    <t>Cuadro 5.17: Número de asientos disponibles, según ámbito de operación y tipo de servicio, 2015 – 2024</t>
  </si>
  <si>
    <t>Cuadro 5.16: Número de aeronaves, según ámbito de operación y tipo de servicio, 2015 – 2024</t>
  </si>
  <si>
    <t>(Número de pasajeros)</t>
  </si>
  <si>
    <r>
      <rPr>
        <b/>
        <sz val="8"/>
        <color theme="2" tint="-0.749992370372631"/>
        <rFont val="Lato"/>
        <family val="2"/>
      </rPr>
      <t xml:space="preserve">Fuente: </t>
    </r>
    <r>
      <rPr>
        <sz val="8"/>
        <color theme="2" tint="-0.749992370372631"/>
        <rFont val="Lato"/>
        <family val="2"/>
      </rPr>
      <t>MTC - DGAC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</si>
</sst>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53">
    <font>
      <sz val="11"/>
      <color theme="1"/>
      <name val="Calibri"/>
      <family val="2"/>
      <scheme val="minor"/>
    </font>
    <font>
      <sz val="8"/>
      <color theme="1"/>
      <name val="Roboto"/>
    </font>
    <font>
      <sz val="8"/>
      <color rgb="FF185945"/>
      <name val="Roboto"/>
    </font>
    <font>
      <sz val="7"/>
      <name val="Times New Roman"/>
      <family val="1"/>
    </font>
    <font>
      <sz val="10"/>
      <name val="Arial"/>
      <family val="2"/>
    </font>
    <font>
      <sz val="10"/>
      <color indexed="8"/>
      <name val="匠牥晩††††††††††"/>
    </font>
    <font>
      <sz val="11"/>
      <color theme="1"/>
      <name val="Calibri"/>
      <family val="2"/>
      <scheme val="minor"/>
    </font>
    <font>
      <sz val="8"/>
      <color theme="6" tint="-0.499984740745262"/>
      <name val="Lato"/>
      <family val="2"/>
    </font>
    <font>
      <sz val="9"/>
      <color theme="1"/>
      <name val="Lato"/>
      <family val="2"/>
    </font>
    <font>
      <sz val="9"/>
      <color theme="7"/>
      <name val="Lato"/>
      <family val="2"/>
    </font>
    <font>
      <sz val="9"/>
      <color theme="0"/>
      <name val="Lato"/>
      <family val="2"/>
    </font>
    <font>
      <sz val="9"/>
      <color rgb="FF595959"/>
      <name val="Lato"/>
      <family val="2"/>
    </font>
    <font>
      <sz val="8"/>
      <color theme="1" tint="0.14999847407452621"/>
      <name val="Lato"/>
      <family val="2"/>
    </font>
    <font>
      <b/>
      <sz val="8"/>
      <color theme="1" tint="0.14999847407452621"/>
      <name val="Lato"/>
      <family val="2"/>
    </font>
    <font>
      <sz val="9"/>
      <color theme="6"/>
      <name val="Lato"/>
      <family val="2"/>
    </font>
    <font>
      <sz val="9"/>
      <color theme="5"/>
      <name val="Lato"/>
      <family val="2"/>
    </font>
    <font>
      <sz val="8"/>
      <color theme="1"/>
      <name val="Lato"/>
      <family val="2"/>
    </font>
    <font>
      <b/>
      <sz val="8"/>
      <color theme="1"/>
      <name val="Lato"/>
      <family val="2"/>
    </font>
    <font>
      <sz val="8"/>
      <color rgb="FF000000"/>
      <name val="Lato"/>
      <family val="2"/>
    </font>
    <font>
      <sz val="9"/>
      <color rgb="FF000000"/>
      <name val="Lato"/>
      <family val="2"/>
    </font>
    <font>
      <sz val="8"/>
      <color rgb="FF262626"/>
      <name val="Lato"/>
      <family val="2"/>
    </font>
    <font>
      <b/>
      <sz val="8"/>
      <color theme="0"/>
      <name val="Lato"/>
      <family val="2"/>
    </font>
    <font>
      <sz val="8"/>
      <color theme="2" tint="-0.749992370372631"/>
      <name val="Lato"/>
      <family val="2"/>
    </font>
    <font>
      <b/>
      <sz val="8"/>
      <color theme="2" tint="-0.749992370372631"/>
      <name val="Lato"/>
      <family val="2"/>
    </font>
    <font>
      <b/>
      <sz val="8"/>
      <color rgb="FFFFFFFF"/>
      <name val="Lato"/>
      <family val="2"/>
    </font>
    <font>
      <sz val="9"/>
      <color rgb="FF185945"/>
      <name val="Lato"/>
      <family val="2"/>
    </font>
    <font>
      <sz val="8"/>
      <color theme="7" tint="-0.249977111117893"/>
      <name val="Lato"/>
      <family val="2"/>
    </font>
    <font>
      <sz val="9"/>
      <name val="Lato"/>
      <family val="2"/>
    </font>
    <font>
      <sz val="8"/>
      <name val="Lato"/>
      <family val="2"/>
    </font>
    <font>
      <b/>
      <sz val="8"/>
      <name val="Lato"/>
      <family val="2"/>
    </font>
    <font>
      <sz val="9"/>
      <color theme="6" tint="-0.499984740745262"/>
      <name val="Lato"/>
      <family val="2"/>
    </font>
    <font>
      <b/>
      <sz val="7"/>
      <color rgb="FF3A3838"/>
      <name val="Lato"/>
      <family val="2"/>
    </font>
    <font>
      <sz val="7"/>
      <color rgb="FF3A3838"/>
      <name val="Lato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16"/>
      <color theme="3"/>
      <name val="Asap"/>
      <family val="3"/>
    </font>
    <font>
      <sz val="12"/>
      <color theme="3" tint="-0.249977111117893"/>
      <name val="Asap"/>
      <family val="3"/>
    </font>
    <font>
      <sz val="9"/>
      <color theme="3"/>
      <name val="Lato"/>
      <family val="2"/>
    </font>
    <font>
      <sz val="9"/>
      <color theme="2" tint="-0.249977111117893"/>
      <name val="Lato"/>
      <family val="2"/>
    </font>
    <font>
      <sz val="8"/>
      <color theme="3"/>
      <name val="Lato"/>
      <family val="2"/>
    </font>
    <font>
      <sz val="9"/>
      <color theme="3" tint="-0.249977111117893"/>
      <name val="Lato"/>
      <family val="2"/>
    </font>
    <font>
      <sz val="9"/>
      <color theme="3" tint="-0.249977111117893"/>
      <name val="Segoe UI Semilight"/>
      <family val="2"/>
    </font>
    <font>
      <b/>
      <sz val="8"/>
      <color theme="3"/>
      <name val="Lato"/>
      <family val="2"/>
    </font>
    <font>
      <sz val="8"/>
      <color theme="7"/>
      <name val="Lato"/>
      <family val="2"/>
    </font>
    <font>
      <sz val="8"/>
      <color rgb="FF1976D2"/>
      <name val="Lato"/>
      <family val="2"/>
    </font>
    <font>
      <sz val="8"/>
      <color rgb="FFFFFFFF"/>
      <name val="Lato"/>
      <family val="2"/>
    </font>
    <font>
      <vertAlign val="superscript"/>
      <sz val="8"/>
      <color rgb="FF000000"/>
      <name val="Lato"/>
      <family val="2"/>
    </font>
    <font>
      <sz val="9"/>
      <color rgb="FF004D86"/>
      <name val="Asap"/>
      <family val="3"/>
    </font>
    <font>
      <sz val="8"/>
      <color theme="0"/>
      <name val="Lato"/>
      <family val="2"/>
    </font>
    <font>
      <sz val="9"/>
      <color rgb="FFFFFFFF"/>
      <name val="Lato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00000"/>
      </patternFill>
    </fill>
    <fill>
      <patternFill patternType="solid">
        <fgColor rgb="FF1976D2"/>
        <bgColor indexed="64"/>
      </patternFill>
    </fill>
  </fills>
  <borders count="17">
    <border>
      <left/>
      <right/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rgb="FF1976D2"/>
      </left>
      <right/>
      <top style="medium">
        <color rgb="FF1976D2"/>
      </top>
      <bottom/>
      <diagonal/>
    </border>
    <border>
      <left/>
      <right/>
      <top style="medium">
        <color rgb="FF1976D2"/>
      </top>
      <bottom/>
      <diagonal/>
    </border>
    <border>
      <left/>
      <right style="medium">
        <color rgb="FF1976D2"/>
      </right>
      <top style="medium">
        <color rgb="FF1976D2"/>
      </top>
      <bottom/>
      <diagonal/>
    </border>
    <border>
      <left style="medium">
        <color rgb="FF1976D2"/>
      </left>
      <right/>
      <top/>
      <bottom/>
      <diagonal/>
    </border>
    <border>
      <left/>
      <right style="medium">
        <color rgb="FF1976D2"/>
      </right>
      <top/>
      <bottom/>
      <diagonal/>
    </border>
    <border>
      <left style="medium">
        <color rgb="FF1976D2"/>
      </left>
      <right/>
      <top/>
      <bottom style="medium">
        <color rgb="FF1976D2"/>
      </bottom>
      <diagonal/>
    </border>
    <border>
      <left/>
      <right/>
      <top/>
      <bottom style="medium">
        <color rgb="FF1976D2"/>
      </bottom>
      <diagonal/>
    </border>
    <border>
      <left/>
      <right style="medium">
        <color rgb="FF1976D2"/>
      </right>
      <top/>
      <bottom style="medium">
        <color rgb="FF1976D2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/>
  </cellStyleXfs>
  <cellXfs count="244">
    <xf numFmtId="0" fontId="0" fillId="0" borderId="0" xfId="0"/>
    <xf numFmtId="0" fontId="0" fillId="2" borderId="0" xfId="0" applyFill="1"/>
    <xf numFmtId="0" fontId="8" fillId="2" borderId="0" xfId="0" applyFont="1" applyFill="1"/>
    <xf numFmtId="0" fontId="16" fillId="2" borderId="0" xfId="0" applyFont="1" applyFill="1"/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3" fontId="8" fillId="3" borderId="0" xfId="0" applyNumberFormat="1" applyFont="1" applyFill="1" applyBorder="1" applyAlignment="1">
      <alignment horizontal="right" vertical="center" indent="1"/>
    </xf>
    <xf numFmtId="0" fontId="22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8" fillId="4" borderId="0" xfId="0" applyFont="1" applyFill="1" applyBorder="1" applyAlignment="1">
      <alignment vertical="center"/>
    </xf>
    <xf numFmtId="0" fontId="22" fillId="2" borderId="0" xfId="0" applyFont="1" applyFill="1" applyAlignment="1">
      <alignment horizontal="left" vertical="center"/>
    </xf>
    <xf numFmtId="3" fontId="12" fillId="2" borderId="0" xfId="0" applyNumberFormat="1" applyFont="1" applyFill="1" applyAlignment="1">
      <alignment horizontal="right" vertical="center"/>
    </xf>
    <xf numFmtId="3" fontId="12" fillId="2" borderId="0" xfId="0" applyNumberFormat="1" applyFont="1" applyFill="1" applyBorder="1" applyAlignment="1">
      <alignment horizontal="right" vertical="center" indent="1"/>
    </xf>
    <xf numFmtId="0" fontId="9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166" fontId="20" fillId="4" borderId="0" xfId="0" applyNumberFormat="1" applyFont="1" applyFill="1" applyBorder="1" applyAlignment="1">
      <alignment horizontal="right" vertical="center" indent="1"/>
    </xf>
    <xf numFmtId="0" fontId="25" fillId="3" borderId="0" xfId="0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16" fillId="3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horizontal="center" vertical="center"/>
    </xf>
    <xf numFmtId="3" fontId="28" fillId="2" borderId="0" xfId="0" applyNumberFormat="1" applyFont="1" applyFill="1" applyBorder="1" applyAlignment="1">
      <alignment horizontal="right" vertical="center"/>
    </xf>
    <xf numFmtId="3" fontId="28" fillId="2" borderId="0" xfId="0" applyNumberFormat="1" applyFont="1" applyFill="1" applyAlignment="1">
      <alignment horizontal="right" vertical="center"/>
    </xf>
    <xf numFmtId="0" fontId="28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3" fontId="27" fillId="2" borderId="0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35" fillId="2" borderId="0" xfId="0" applyFont="1" applyFill="1"/>
    <xf numFmtId="3" fontId="35" fillId="2" borderId="0" xfId="0" applyNumberFormat="1" applyFont="1" applyFill="1" applyAlignment="1">
      <alignment horizontal="right" indent="2"/>
    </xf>
    <xf numFmtId="165" fontId="36" fillId="2" borderId="0" xfId="5" applyNumberFormat="1" applyFont="1" applyFill="1"/>
    <xf numFmtId="0" fontId="35" fillId="2" borderId="0" xfId="0" applyFont="1" applyFill="1" applyAlignment="1">
      <alignment vertical="center"/>
    </xf>
    <xf numFmtId="165" fontId="36" fillId="2" borderId="0" xfId="5" applyNumberFormat="1" applyFont="1" applyFill="1" applyAlignment="1">
      <alignment vertical="center"/>
    </xf>
    <xf numFmtId="164" fontId="8" fillId="2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0" fontId="38" fillId="2" borderId="0" xfId="7" applyFont="1" applyFill="1" applyAlignment="1">
      <alignment vertical="center"/>
    </xf>
    <xf numFmtId="164" fontId="10" fillId="5" borderId="0" xfId="0" applyNumberFormat="1" applyFont="1" applyFill="1" applyBorder="1" applyAlignment="1">
      <alignment vertical="center"/>
    </xf>
    <xf numFmtId="0" fontId="39" fillId="2" borderId="1" xfId="0" applyFont="1" applyFill="1" applyBorder="1" applyAlignment="1">
      <alignment horizontal="left" vertical="center" indent="1"/>
    </xf>
    <xf numFmtId="0" fontId="39" fillId="2" borderId="2" xfId="0" applyFont="1" applyFill="1" applyBorder="1" applyAlignment="1">
      <alignment vertical="center"/>
    </xf>
    <xf numFmtId="0" fontId="39" fillId="2" borderId="3" xfId="0" applyFont="1" applyFill="1" applyBorder="1" applyAlignment="1">
      <alignment vertical="center"/>
    </xf>
    <xf numFmtId="0" fontId="10" fillId="5" borderId="4" xfId="0" applyFont="1" applyFill="1" applyBorder="1" applyAlignment="1">
      <alignment horizontal="left" vertical="center" indent="1"/>
    </xf>
    <xf numFmtId="164" fontId="10" fillId="5" borderId="5" xfId="0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left" vertical="center" indent="1"/>
    </xf>
    <xf numFmtId="164" fontId="8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164" fontId="8" fillId="2" borderId="7" xfId="0" applyNumberFormat="1" applyFont="1" applyFill="1" applyBorder="1" applyAlignment="1">
      <alignment vertical="center"/>
    </xf>
    <xf numFmtId="164" fontId="8" fillId="2" borderId="8" xfId="0" applyNumberFormat="1" applyFont="1" applyFill="1" applyBorder="1" applyAlignment="1">
      <alignment vertical="center"/>
    </xf>
    <xf numFmtId="0" fontId="16" fillId="2" borderId="4" xfId="0" applyFont="1" applyFill="1" applyBorder="1" applyAlignment="1">
      <alignment horizontal="left" vertical="center" indent="1"/>
    </xf>
    <xf numFmtId="165" fontId="16" fillId="2" borderId="4" xfId="5" applyNumberFormat="1" applyFont="1" applyFill="1" applyBorder="1" applyAlignment="1">
      <alignment horizontal="left" vertical="center" indent="1"/>
    </xf>
    <xf numFmtId="0" fontId="16" fillId="2" borderId="6" xfId="0" applyFont="1" applyFill="1" applyBorder="1" applyAlignment="1">
      <alignment horizontal="left" vertical="center" indent="1"/>
    </xf>
    <xf numFmtId="0" fontId="16" fillId="2" borderId="0" xfId="0" applyFont="1" applyFill="1" applyAlignment="1">
      <alignment horizontal="right" vertical="center" indent="1"/>
    </xf>
    <xf numFmtId="0" fontId="41" fillId="2" borderId="2" xfId="0" applyFont="1" applyFill="1" applyBorder="1" applyAlignment="1">
      <alignment horizontal="right" vertical="center" indent="1"/>
    </xf>
    <xf numFmtId="0" fontId="26" fillId="2" borderId="3" xfId="0" applyFont="1" applyFill="1" applyBorder="1" applyAlignment="1">
      <alignment horizontal="right" vertical="center" indent="1"/>
    </xf>
    <xf numFmtId="3" fontId="16" fillId="2" borderId="0" xfId="0" applyNumberFormat="1" applyFont="1" applyFill="1" applyBorder="1" applyAlignment="1">
      <alignment vertical="center"/>
    </xf>
    <xf numFmtId="3" fontId="16" fillId="2" borderId="5" xfId="0" applyNumberFormat="1" applyFont="1" applyFill="1" applyBorder="1" applyAlignment="1">
      <alignment vertical="center"/>
    </xf>
    <xf numFmtId="3" fontId="16" fillId="2" borderId="0" xfId="0" applyNumberFormat="1" applyFont="1" applyFill="1" applyBorder="1" applyAlignment="1">
      <alignment horizontal="right" vertical="center" indent="1"/>
    </xf>
    <xf numFmtId="3" fontId="16" fillId="2" borderId="7" xfId="0" applyNumberFormat="1" applyFont="1" applyFill="1" applyBorder="1" applyAlignment="1">
      <alignment vertical="center"/>
    </xf>
    <xf numFmtId="3" fontId="16" fillId="2" borderId="7" xfId="0" applyNumberFormat="1" applyFont="1" applyFill="1" applyBorder="1" applyAlignment="1">
      <alignment horizontal="right" vertical="center" indent="1"/>
    </xf>
    <xf numFmtId="3" fontId="16" fillId="2" borderId="8" xfId="0" applyNumberFormat="1" applyFont="1" applyFill="1" applyBorder="1" applyAlignment="1">
      <alignment vertical="center"/>
    </xf>
    <xf numFmtId="164" fontId="21" fillId="5" borderId="4" xfId="0" applyNumberFormat="1" applyFont="1" applyFill="1" applyBorder="1" applyAlignment="1">
      <alignment horizontal="left" vertical="center" indent="1"/>
    </xf>
    <xf numFmtId="3" fontId="21" fillId="5" borderId="0" xfId="0" applyNumberFormat="1" applyFont="1" applyFill="1" applyBorder="1" applyAlignment="1">
      <alignment vertical="center"/>
    </xf>
    <xf numFmtId="3" fontId="21" fillId="5" borderId="5" xfId="0" applyNumberFormat="1" applyFont="1" applyFill="1" applyBorder="1" applyAlignment="1">
      <alignment vertical="center"/>
    </xf>
    <xf numFmtId="3" fontId="10" fillId="5" borderId="0" xfId="0" applyNumberFormat="1" applyFont="1" applyFill="1" applyBorder="1" applyAlignment="1">
      <alignment horizontal="right" vertical="center" indent="1"/>
    </xf>
    <xf numFmtId="0" fontId="39" fillId="2" borderId="2" xfId="0" applyFont="1" applyFill="1" applyBorder="1" applyAlignment="1">
      <alignment horizontal="right" vertical="center" indent="1"/>
    </xf>
    <xf numFmtId="0" fontId="39" fillId="2" borderId="3" xfId="0" applyFont="1" applyFill="1" applyBorder="1" applyAlignment="1">
      <alignment horizontal="right" vertical="center" indent="1"/>
    </xf>
    <xf numFmtId="3" fontId="10" fillId="5" borderId="5" xfId="0" applyNumberFormat="1" applyFont="1" applyFill="1" applyBorder="1" applyAlignment="1">
      <alignment horizontal="right" vertical="center" indent="1"/>
    </xf>
    <xf numFmtId="0" fontId="8" fillId="3" borderId="4" xfId="0" applyFont="1" applyFill="1" applyBorder="1" applyAlignment="1">
      <alignment horizontal="left" vertical="center" indent="1"/>
    </xf>
    <xf numFmtId="3" fontId="8" fillId="3" borderId="5" xfId="0" applyNumberFormat="1" applyFont="1" applyFill="1" applyBorder="1" applyAlignment="1">
      <alignment horizontal="right" vertical="center" indent="1"/>
    </xf>
    <xf numFmtId="0" fontId="8" fillId="3" borderId="6" xfId="0" applyFont="1" applyFill="1" applyBorder="1" applyAlignment="1">
      <alignment horizontal="left" vertical="center" indent="1"/>
    </xf>
    <xf numFmtId="3" fontId="8" fillId="3" borderId="7" xfId="0" applyNumberFormat="1" applyFont="1" applyFill="1" applyBorder="1" applyAlignment="1">
      <alignment horizontal="right" vertical="center" indent="1"/>
    </xf>
    <xf numFmtId="3" fontId="8" fillId="3" borderId="8" xfId="0" applyNumberFormat="1" applyFont="1" applyFill="1" applyBorder="1" applyAlignment="1">
      <alignment horizontal="right" vertical="center" indent="1"/>
    </xf>
    <xf numFmtId="1" fontId="16" fillId="2" borderId="0" xfId="0" applyNumberFormat="1" applyFont="1" applyFill="1" applyAlignment="1">
      <alignment horizontal="right" vertical="center" indent="1"/>
    </xf>
    <xf numFmtId="0" fontId="41" fillId="2" borderId="1" xfId="0" applyFont="1" applyFill="1" applyBorder="1" applyAlignment="1">
      <alignment vertical="center"/>
    </xf>
    <xf numFmtId="0" fontId="41" fillId="2" borderId="2" xfId="0" applyFont="1" applyFill="1" applyBorder="1" applyAlignment="1">
      <alignment vertical="center"/>
    </xf>
    <xf numFmtId="1" fontId="16" fillId="2" borderId="0" xfId="0" applyNumberFormat="1" applyFont="1" applyFill="1" applyBorder="1" applyAlignment="1">
      <alignment vertical="center"/>
    </xf>
    <xf numFmtId="3" fontId="16" fillId="2" borderId="5" xfId="0" applyNumberFormat="1" applyFont="1" applyFill="1" applyBorder="1" applyAlignment="1">
      <alignment horizontal="right" vertical="center" indent="1"/>
    </xf>
    <xf numFmtId="1" fontId="16" fillId="2" borderId="7" xfId="0" applyNumberFormat="1" applyFont="1" applyFill="1" applyBorder="1" applyAlignment="1">
      <alignment vertical="center"/>
    </xf>
    <xf numFmtId="3" fontId="16" fillId="2" borderId="8" xfId="0" applyNumberFormat="1" applyFont="1" applyFill="1" applyBorder="1" applyAlignment="1">
      <alignment horizontal="right" vertical="center" indent="1"/>
    </xf>
    <xf numFmtId="0" fontId="42" fillId="0" borderId="0" xfId="0" applyFont="1" applyAlignment="1">
      <alignment vertical="center"/>
    </xf>
    <xf numFmtId="0" fontId="41" fillId="2" borderId="1" xfId="0" applyFont="1" applyFill="1" applyBorder="1" applyAlignment="1">
      <alignment horizontal="left" vertical="center" indent="1"/>
    </xf>
    <xf numFmtId="49" fontId="41" fillId="2" borderId="2" xfId="0" applyNumberFormat="1" applyFont="1" applyFill="1" applyBorder="1" applyAlignment="1">
      <alignment horizontal="right" vertical="center" indent="1"/>
    </xf>
    <xf numFmtId="49" fontId="41" fillId="2" borderId="3" xfId="0" applyNumberFormat="1" applyFont="1" applyFill="1" applyBorder="1" applyAlignment="1">
      <alignment horizontal="right" vertical="center" indent="1"/>
    </xf>
    <xf numFmtId="0" fontId="12" fillId="2" borderId="4" xfId="0" applyFont="1" applyFill="1" applyBorder="1" applyAlignment="1">
      <alignment horizontal="left" vertical="center" indent="1"/>
    </xf>
    <xf numFmtId="3" fontId="12" fillId="2" borderId="5" xfId="0" applyNumberFormat="1" applyFont="1" applyFill="1" applyBorder="1" applyAlignment="1">
      <alignment horizontal="right" vertical="center" indent="1"/>
    </xf>
    <xf numFmtId="0" fontId="12" fillId="2" borderId="6" xfId="0" applyFont="1" applyFill="1" applyBorder="1" applyAlignment="1">
      <alignment horizontal="left" vertical="center" indent="1"/>
    </xf>
    <xf numFmtId="3" fontId="12" fillId="2" borderId="7" xfId="0" applyNumberFormat="1" applyFont="1" applyFill="1" applyBorder="1" applyAlignment="1">
      <alignment horizontal="right" vertical="center" indent="1"/>
    </xf>
    <xf numFmtId="3" fontId="12" fillId="2" borderId="8" xfId="0" applyNumberFormat="1" applyFont="1" applyFill="1" applyBorder="1" applyAlignment="1">
      <alignment horizontal="right" vertical="center" indent="1"/>
    </xf>
    <xf numFmtId="0" fontId="20" fillId="4" borderId="0" xfId="0" applyFont="1" applyFill="1" applyBorder="1" applyAlignment="1">
      <alignment vertical="center"/>
    </xf>
    <xf numFmtId="0" fontId="41" fillId="4" borderId="1" xfId="0" applyFont="1" applyFill="1" applyBorder="1" applyAlignment="1">
      <alignment horizontal="center" vertical="center"/>
    </xf>
    <xf numFmtId="49" fontId="41" fillId="4" borderId="2" xfId="0" applyNumberFormat="1" applyFont="1" applyFill="1" applyBorder="1" applyAlignment="1">
      <alignment horizontal="right" vertical="center" indent="1"/>
    </xf>
    <xf numFmtId="49" fontId="41" fillId="4" borderId="3" xfId="0" applyNumberFormat="1" applyFont="1" applyFill="1" applyBorder="1" applyAlignment="1">
      <alignment horizontal="right" vertical="center" indent="1"/>
    </xf>
    <xf numFmtId="0" fontId="12" fillId="2" borderId="4" xfId="0" applyFont="1" applyFill="1" applyBorder="1" applyAlignment="1">
      <alignment horizontal="left" vertical="center"/>
    </xf>
    <xf numFmtId="166" fontId="20" fillId="4" borderId="5" xfId="0" applyNumberFormat="1" applyFont="1" applyFill="1" applyBorder="1" applyAlignment="1">
      <alignment horizontal="right" vertical="center" indent="1"/>
    </xf>
    <xf numFmtId="0" fontId="12" fillId="2" borderId="6" xfId="0" applyFont="1" applyFill="1" applyBorder="1" applyAlignment="1">
      <alignment horizontal="left" vertical="center"/>
    </xf>
    <xf numFmtId="166" fontId="20" fillId="4" borderId="7" xfId="0" applyNumberFormat="1" applyFont="1" applyFill="1" applyBorder="1" applyAlignment="1">
      <alignment horizontal="right" vertical="center" indent="1"/>
    </xf>
    <xf numFmtId="166" fontId="20" fillId="4" borderId="8" xfId="0" applyNumberFormat="1" applyFont="1" applyFill="1" applyBorder="1" applyAlignment="1">
      <alignment horizontal="right" vertical="center" indent="1"/>
    </xf>
    <xf numFmtId="0" fontId="39" fillId="3" borderId="1" xfId="0" applyFont="1" applyFill="1" applyBorder="1" applyAlignment="1">
      <alignment horizontal="left" vertical="center" indent="1"/>
    </xf>
    <xf numFmtId="0" fontId="39" fillId="3" borderId="2" xfId="0" applyFont="1" applyFill="1" applyBorder="1" applyAlignment="1">
      <alignment horizontal="right" vertical="center" indent="1"/>
    </xf>
    <xf numFmtId="0" fontId="39" fillId="3" borderId="3" xfId="0" applyFont="1" applyFill="1" applyBorder="1" applyAlignment="1">
      <alignment horizontal="right" vertical="center" indent="1"/>
    </xf>
    <xf numFmtId="0" fontId="19" fillId="3" borderId="4" xfId="0" applyFont="1" applyFill="1" applyBorder="1" applyAlignment="1">
      <alignment horizontal="left" vertical="center" indent="1"/>
    </xf>
    <xf numFmtId="3" fontId="19" fillId="3" borderId="0" xfId="0" applyNumberFormat="1" applyFont="1" applyFill="1" applyBorder="1" applyAlignment="1">
      <alignment horizontal="right" vertical="center" indent="1"/>
    </xf>
    <xf numFmtId="3" fontId="19" fillId="3" borderId="5" xfId="0" applyNumberFormat="1" applyFont="1" applyFill="1" applyBorder="1" applyAlignment="1">
      <alignment horizontal="right" vertical="center" indent="1"/>
    </xf>
    <xf numFmtId="0" fontId="19" fillId="3" borderId="6" xfId="0" applyFont="1" applyFill="1" applyBorder="1" applyAlignment="1">
      <alignment horizontal="left" vertical="center" indent="1"/>
    </xf>
    <xf numFmtId="0" fontId="41" fillId="2" borderId="2" xfId="0" applyFont="1" applyFill="1" applyBorder="1" applyAlignment="1">
      <alignment horizontal="right" vertical="center" indent="2"/>
    </xf>
    <xf numFmtId="0" fontId="41" fillId="2" borderId="3" xfId="0" applyFont="1" applyFill="1" applyBorder="1" applyAlignment="1">
      <alignment horizontal="right" vertical="center" indent="2"/>
    </xf>
    <xf numFmtId="3" fontId="28" fillId="2" borderId="0" xfId="0" applyNumberFormat="1" applyFont="1" applyFill="1" applyBorder="1" applyAlignment="1">
      <alignment horizontal="right" vertical="center" indent="1"/>
    </xf>
    <xf numFmtId="3" fontId="16" fillId="2" borderId="0" xfId="2" applyNumberFormat="1" applyFont="1" applyFill="1" applyBorder="1" applyAlignment="1">
      <alignment horizontal="right" vertical="center" indent="1"/>
    </xf>
    <xf numFmtId="3" fontId="28" fillId="2" borderId="7" xfId="0" applyNumberFormat="1" applyFont="1" applyFill="1" applyBorder="1" applyAlignment="1">
      <alignment horizontal="right" vertical="center" indent="1"/>
    </xf>
    <xf numFmtId="3" fontId="16" fillId="2" borderId="7" xfId="2" applyNumberFormat="1" applyFont="1" applyFill="1" applyBorder="1" applyAlignment="1">
      <alignment horizontal="right" vertical="center" indent="1"/>
    </xf>
    <xf numFmtId="0" fontId="42" fillId="2" borderId="0" xfId="0" applyFont="1" applyFill="1"/>
    <xf numFmtId="49" fontId="41" fillId="2" borderId="2" xfId="0" applyNumberFormat="1" applyFont="1" applyFill="1" applyBorder="1" applyAlignment="1">
      <alignment horizontal="right" vertical="center"/>
    </xf>
    <xf numFmtId="0" fontId="41" fillId="2" borderId="2" xfId="2" applyFont="1" applyFill="1" applyBorder="1" applyAlignment="1">
      <alignment horizontal="right" vertical="center"/>
    </xf>
    <xf numFmtId="0" fontId="41" fillId="2" borderId="3" xfId="2" applyFont="1" applyFill="1" applyBorder="1" applyAlignment="1">
      <alignment horizontal="right" vertical="center"/>
    </xf>
    <xf numFmtId="3" fontId="21" fillId="5" borderId="5" xfId="0" applyNumberFormat="1" applyFont="1" applyFill="1" applyBorder="1" applyAlignment="1">
      <alignment horizontal="right" vertical="center"/>
    </xf>
    <xf numFmtId="0" fontId="28" fillId="2" borderId="4" xfId="0" applyFont="1" applyFill="1" applyBorder="1" applyAlignment="1">
      <alignment horizontal="left" vertical="center" indent="1"/>
    </xf>
    <xf numFmtId="3" fontId="28" fillId="2" borderId="5" xfId="0" applyNumberFormat="1" applyFont="1" applyFill="1" applyBorder="1" applyAlignment="1">
      <alignment horizontal="right" vertical="center"/>
    </xf>
    <xf numFmtId="0" fontId="28" fillId="2" borderId="6" xfId="0" applyFont="1" applyFill="1" applyBorder="1" applyAlignment="1">
      <alignment horizontal="left" vertical="center" indent="1"/>
    </xf>
    <xf numFmtId="3" fontId="28" fillId="2" borderId="7" xfId="0" applyNumberFormat="1" applyFont="1" applyFill="1" applyBorder="1" applyAlignment="1">
      <alignment horizontal="right" vertical="center"/>
    </xf>
    <xf numFmtId="3" fontId="28" fillId="2" borderId="8" xfId="0" applyNumberFormat="1" applyFont="1" applyFill="1" applyBorder="1" applyAlignment="1">
      <alignment horizontal="right" vertical="center"/>
    </xf>
    <xf numFmtId="0" fontId="44" fillId="2" borderId="3" xfId="2" applyFont="1" applyFill="1" applyBorder="1" applyAlignment="1">
      <alignment horizontal="right" vertical="center"/>
    </xf>
    <xf numFmtId="3" fontId="10" fillId="5" borderId="0" xfId="0" applyNumberFormat="1" applyFont="1" applyFill="1" applyBorder="1" applyAlignment="1">
      <alignment horizontal="right" vertical="center"/>
    </xf>
    <xf numFmtId="49" fontId="39" fillId="2" borderId="2" xfId="0" applyNumberFormat="1" applyFont="1" applyFill="1" applyBorder="1" applyAlignment="1">
      <alignment horizontal="right" vertical="center"/>
    </xf>
    <xf numFmtId="49" fontId="39" fillId="2" borderId="3" xfId="0" applyNumberFormat="1" applyFont="1" applyFill="1" applyBorder="1" applyAlignment="1">
      <alignment horizontal="right" vertical="center"/>
    </xf>
    <xf numFmtId="3" fontId="10" fillId="5" borderId="5" xfId="0" applyNumberFormat="1" applyFont="1" applyFill="1" applyBorder="1" applyAlignment="1">
      <alignment horizontal="right" vertical="center"/>
    </xf>
    <xf numFmtId="0" fontId="27" fillId="2" borderId="4" xfId="0" applyFont="1" applyFill="1" applyBorder="1" applyAlignment="1">
      <alignment horizontal="left" vertical="center" indent="1"/>
    </xf>
    <xf numFmtId="3" fontId="27" fillId="2" borderId="5" xfId="0" applyNumberFormat="1" applyFont="1" applyFill="1" applyBorder="1" applyAlignment="1">
      <alignment horizontal="right" vertical="center"/>
    </xf>
    <xf numFmtId="0" fontId="27" fillId="2" borderId="6" xfId="0" applyFont="1" applyFill="1" applyBorder="1" applyAlignment="1">
      <alignment horizontal="left" vertical="center" indent="1"/>
    </xf>
    <xf numFmtId="3" fontId="27" fillId="2" borderId="7" xfId="0" applyNumberFormat="1" applyFont="1" applyFill="1" applyBorder="1" applyAlignment="1">
      <alignment horizontal="right" vertical="center"/>
    </xf>
    <xf numFmtId="3" fontId="27" fillId="2" borderId="8" xfId="0" applyNumberFormat="1" applyFont="1" applyFill="1" applyBorder="1" applyAlignment="1">
      <alignment horizontal="right" vertical="center"/>
    </xf>
    <xf numFmtId="0" fontId="39" fillId="2" borderId="1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30" fillId="2" borderId="6" xfId="0" applyFont="1" applyFill="1" applyBorder="1" applyAlignment="1">
      <alignment horizontal="left" vertical="center"/>
    </xf>
    <xf numFmtId="49" fontId="39" fillId="2" borderId="2" xfId="0" applyNumberFormat="1" applyFont="1" applyFill="1" applyBorder="1" applyAlignment="1">
      <alignment horizontal="right" vertical="center" indent="1"/>
    </xf>
    <xf numFmtId="49" fontId="39" fillId="2" borderId="3" xfId="0" applyNumberFormat="1" applyFont="1" applyFill="1" applyBorder="1" applyAlignment="1">
      <alignment horizontal="right" vertical="center" indent="1"/>
    </xf>
    <xf numFmtId="3" fontId="30" fillId="2" borderId="0" xfId="0" applyNumberFormat="1" applyFont="1" applyFill="1" applyBorder="1" applyAlignment="1">
      <alignment horizontal="right" vertical="center" indent="1"/>
    </xf>
    <xf numFmtId="3" fontId="30" fillId="2" borderId="5" xfId="0" applyNumberFormat="1" applyFont="1" applyFill="1" applyBorder="1" applyAlignment="1">
      <alignment horizontal="right" vertical="center" indent="1"/>
    </xf>
    <xf numFmtId="3" fontId="8" fillId="2" borderId="0" xfId="0" applyNumberFormat="1" applyFont="1" applyFill="1" applyBorder="1" applyAlignment="1">
      <alignment horizontal="right" vertical="center" indent="1"/>
    </xf>
    <xf numFmtId="3" fontId="8" fillId="2" borderId="5" xfId="0" applyNumberFormat="1" applyFont="1" applyFill="1" applyBorder="1" applyAlignment="1">
      <alignment horizontal="right" vertical="center" indent="1"/>
    </xf>
    <xf numFmtId="3" fontId="30" fillId="2" borderId="7" xfId="0" applyNumberFormat="1" applyFont="1" applyFill="1" applyBorder="1" applyAlignment="1">
      <alignment horizontal="right" vertical="center" indent="1"/>
    </xf>
    <xf numFmtId="3" fontId="30" fillId="2" borderId="8" xfId="0" applyNumberFormat="1" applyFont="1" applyFill="1" applyBorder="1" applyAlignment="1">
      <alignment horizontal="right" vertical="center" indent="1"/>
    </xf>
    <xf numFmtId="0" fontId="41" fillId="3" borderId="1" xfId="0" applyFont="1" applyFill="1" applyBorder="1" applyAlignment="1">
      <alignment horizontal="left" vertical="center" indent="1"/>
    </xf>
    <xf numFmtId="0" fontId="41" fillId="3" borderId="2" xfId="0" applyFont="1" applyFill="1" applyBorder="1" applyAlignment="1">
      <alignment horizontal="right" vertical="center" indent="1"/>
    </xf>
    <xf numFmtId="0" fontId="41" fillId="3" borderId="3" xfId="0" applyFont="1" applyFill="1" applyBorder="1" applyAlignment="1">
      <alignment horizontal="right" vertical="center" indent="1"/>
    </xf>
    <xf numFmtId="0" fontId="24" fillId="5" borderId="4" xfId="0" applyFont="1" applyFill="1" applyBorder="1" applyAlignment="1">
      <alignment horizontal="left" vertical="center" indent="1"/>
    </xf>
    <xf numFmtId="3" fontId="24" fillId="5" borderId="0" xfId="0" applyNumberFormat="1" applyFont="1" applyFill="1" applyBorder="1" applyAlignment="1">
      <alignment horizontal="right" vertical="center" indent="1"/>
    </xf>
    <xf numFmtId="3" fontId="24" fillId="5" borderId="5" xfId="0" applyNumberFormat="1" applyFont="1" applyFill="1" applyBorder="1" applyAlignment="1">
      <alignment horizontal="right" vertical="center" indent="1"/>
    </xf>
    <xf numFmtId="0" fontId="16" fillId="3" borderId="4" xfId="0" applyFont="1" applyFill="1" applyBorder="1" applyAlignment="1">
      <alignment horizontal="left" vertical="center" indent="1"/>
    </xf>
    <xf numFmtId="0" fontId="16" fillId="3" borderId="0" xfId="0" applyFont="1" applyFill="1" applyBorder="1" applyAlignment="1">
      <alignment horizontal="right" vertical="center" indent="1"/>
    </xf>
    <xf numFmtId="0" fontId="16" fillId="3" borderId="5" xfId="0" applyFont="1" applyFill="1" applyBorder="1" applyAlignment="1">
      <alignment horizontal="right" vertical="center" indent="1"/>
    </xf>
    <xf numFmtId="3" fontId="16" fillId="3" borderId="0" xfId="0" applyNumberFormat="1" applyFont="1" applyFill="1" applyBorder="1" applyAlignment="1">
      <alignment horizontal="right" vertical="center" indent="1"/>
    </xf>
    <xf numFmtId="3" fontId="16" fillId="3" borderId="5" xfId="0" applyNumberFormat="1" applyFont="1" applyFill="1" applyBorder="1" applyAlignment="1">
      <alignment horizontal="right" vertical="center" indent="1"/>
    </xf>
    <xf numFmtId="0" fontId="16" fillId="3" borderId="6" xfId="0" applyFont="1" applyFill="1" applyBorder="1" applyAlignment="1">
      <alignment horizontal="left" vertical="center" indent="1"/>
    </xf>
    <xf numFmtId="0" fontId="16" fillId="3" borderId="7" xfId="0" applyFont="1" applyFill="1" applyBorder="1" applyAlignment="1">
      <alignment horizontal="right" vertical="center" indent="1"/>
    </xf>
    <xf numFmtId="0" fontId="16" fillId="3" borderId="8" xfId="0" applyFont="1" applyFill="1" applyBorder="1" applyAlignment="1">
      <alignment horizontal="right" vertical="center" indent="1"/>
    </xf>
    <xf numFmtId="164" fontId="41" fillId="2" borderId="1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45" fillId="2" borderId="0" xfId="0" applyFont="1" applyFill="1" applyAlignment="1">
      <alignment vertical="center"/>
    </xf>
    <xf numFmtId="164" fontId="16" fillId="2" borderId="0" xfId="0" applyNumberFormat="1" applyFont="1" applyFill="1" applyAlignment="1">
      <alignment vertical="center"/>
    </xf>
    <xf numFmtId="3" fontId="27" fillId="2" borderId="5" xfId="0" applyNumberFormat="1" applyFont="1" applyFill="1" applyBorder="1" applyAlignment="1">
      <alignment horizontal="right" vertical="center" indent="1"/>
    </xf>
    <xf numFmtId="3" fontId="27" fillId="2" borderId="8" xfId="0" applyNumberFormat="1" applyFont="1" applyFill="1" applyBorder="1" applyAlignment="1">
      <alignment horizontal="right" vertical="center" indent="1"/>
    </xf>
    <xf numFmtId="0" fontId="39" fillId="2" borderId="4" xfId="0" applyFont="1" applyFill="1" applyBorder="1" applyAlignment="1">
      <alignment horizontal="left" vertical="center"/>
    </xf>
    <xf numFmtId="3" fontId="39" fillId="2" borderId="0" xfId="0" applyNumberFormat="1" applyFont="1" applyFill="1" applyBorder="1" applyAlignment="1">
      <alignment horizontal="right" vertical="center" indent="1"/>
    </xf>
    <xf numFmtId="3" fontId="39" fillId="2" borderId="5" xfId="0" applyNumberFormat="1" applyFont="1" applyFill="1" applyBorder="1" applyAlignment="1">
      <alignment horizontal="right" vertical="center" indent="1"/>
    </xf>
    <xf numFmtId="0" fontId="39" fillId="2" borderId="6" xfId="0" applyFont="1" applyFill="1" applyBorder="1" applyAlignment="1">
      <alignment horizontal="left" vertical="center"/>
    </xf>
    <xf numFmtId="3" fontId="39" fillId="2" borderId="7" xfId="0" applyNumberFormat="1" applyFont="1" applyFill="1" applyBorder="1" applyAlignment="1">
      <alignment horizontal="right" vertical="center" indent="1"/>
    </xf>
    <xf numFmtId="3" fontId="39" fillId="2" borderId="8" xfId="0" applyNumberFormat="1" applyFont="1" applyFill="1" applyBorder="1" applyAlignment="1">
      <alignment horizontal="right" vertical="center" indent="1"/>
    </xf>
    <xf numFmtId="0" fontId="43" fillId="2" borderId="0" xfId="0" applyFont="1" applyFill="1" applyAlignment="1">
      <alignment vertical="center"/>
    </xf>
    <xf numFmtId="1" fontId="8" fillId="2" borderId="0" xfId="0" applyNumberFormat="1" applyFont="1" applyFill="1"/>
    <xf numFmtId="0" fontId="46" fillId="3" borderId="9" xfId="0" applyFont="1" applyFill="1" applyBorder="1" applyAlignment="1">
      <alignment horizontal="left" vertical="center" indent="1"/>
    </xf>
    <xf numFmtId="0" fontId="46" fillId="3" borderId="10" xfId="0" applyFont="1" applyFill="1" applyBorder="1" applyAlignment="1">
      <alignment horizontal="right" vertical="center" indent="1"/>
    </xf>
    <xf numFmtId="0" fontId="46" fillId="3" borderId="11" xfId="0" applyFont="1" applyFill="1" applyBorder="1" applyAlignment="1">
      <alignment horizontal="right" vertical="center"/>
    </xf>
    <xf numFmtId="0" fontId="47" fillId="7" borderId="12" xfId="0" applyFont="1" applyFill="1" applyBorder="1" applyAlignment="1">
      <alignment horizontal="left" vertical="center" indent="1"/>
    </xf>
    <xf numFmtId="3" fontId="47" fillId="7" borderId="0" xfId="0" applyNumberFormat="1" applyFont="1" applyFill="1" applyAlignment="1">
      <alignment horizontal="right" vertical="center" indent="1"/>
    </xf>
    <xf numFmtId="3" fontId="47" fillId="7" borderId="13" xfId="0" applyNumberFormat="1" applyFont="1" applyFill="1" applyBorder="1" applyAlignment="1">
      <alignment horizontal="right" vertical="center"/>
    </xf>
    <xf numFmtId="0" fontId="18" fillId="3" borderId="12" xfId="0" applyFont="1" applyFill="1" applyBorder="1" applyAlignment="1">
      <alignment horizontal="left" vertical="center" indent="1"/>
    </xf>
    <xf numFmtId="0" fontId="18" fillId="3" borderId="0" xfId="0" applyFont="1" applyFill="1" applyAlignment="1">
      <alignment horizontal="right" vertical="center" indent="1"/>
    </xf>
    <xf numFmtId="0" fontId="18" fillId="3" borderId="13" xfId="0" applyFont="1" applyFill="1" applyBorder="1" applyAlignment="1">
      <alignment horizontal="right" vertical="center"/>
    </xf>
    <xf numFmtId="3" fontId="18" fillId="3" borderId="0" xfId="0" applyNumberFormat="1" applyFont="1" applyFill="1" applyAlignment="1">
      <alignment horizontal="right" vertical="center" indent="1"/>
    </xf>
    <xf numFmtId="3" fontId="18" fillId="3" borderId="13" xfId="0" applyNumberFormat="1" applyFont="1" applyFill="1" applyBorder="1" applyAlignment="1">
      <alignment horizontal="right" vertical="center"/>
    </xf>
    <xf numFmtId="0" fontId="18" fillId="3" borderId="14" xfId="0" applyFont="1" applyFill="1" applyBorder="1" applyAlignment="1">
      <alignment horizontal="left" vertical="center" indent="1"/>
    </xf>
    <xf numFmtId="0" fontId="18" fillId="3" borderId="15" xfId="0" applyFont="1" applyFill="1" applyBorder="1" applyAlignment="1">
      <alignment horizontal="right" vertical="center" indent="1"/>
    </xf>
    <xf numFmtId="0" fontId="18" fillId="3" borderId="16" xfId="0" applyFont="1" applyFill="1" applyBorder="1" applyAlignment="1">
      <alignment horizontal="right" vertical="center"/>
    </xf>
    <xf numFmtId="0" fontId="31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  <xf numFmtId="0" fontId="42" fillId="2" borderId="0" xfId="0" applyFont="1" applyFill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8" fillId="2" borderId="0" xfId="0" applyFont="1" applyFill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33" fillId="2" borderId="0" xfId="6" applyFill="1" applyAlignment="1">
      <alignment horizontal="left" vertical="center"/>
    </xf>
    <xf numFmtId="0" fontId="31" fillId="2" borderId="0" xfId="0" applyFont="1" applyFill="1" applyBorder="1" applyAlignment="1">
      <alignment horizontal="left" vertical="center"/>
    </xf>
    <xf numFmtId="0" fontId="34" fillId="2" borderId="0" xfId="6" applyFont="1" applyFill="1" applyAlignment="1">
      <alignment horizontal="left" vertical="center"/>
    </xf>
    <xf numFmtId="0" fontId="31" fillId="3" borderId="10" xfId="0" applyFont="1" applyFill="1" applyBorder="1" applyAlignment="1">
      <alignment horizontal="left" vertical="center"/>
    </xf>
    <xf numFmtId="0" fontId="31" fillId="3" borderId="0" xfId="0" applyFont="1" applyFill="1" applyAlignment="1">
      <alignment horizontal="left" vertical="center"/>
    </xf>
    <xf numFmtId="3" fontId="16" fillId="2" borderId="0" xfId="0" applyNumberFormat="1" applyFont="1" applyFill="1" applyBorder="1" applyAlignment="1">
      <alignment horizontal="right" vertical="center"/>
    </xf>
    <xf numFmtId="0" fontId="41" fillId="2" borderId="3" xfId="0" applyFont="1" applyFill="1" applyBorder="1" applyAlignment="1">
      <alignment vertical="center"/>
    </xf>
    <xf numFmtId="1" fontId="16" fillId="2" borderId="0" xfId="0" applyNumberFormat="1" applyFont="1" applyFill="1" applyAlignment="1">
      <alignment vertical="center"/>
    </xf>
    <xf numFmtId="0" fontId="50" fillId="5" borderId="4" xfId="0" applyFont="1" applyFill="1" applyBorder="1" applyAlignment="1">
      <alignment horizontal="left" vertical="center" indent="1"/>
    </xf>
    <xf numFmtId="3" fontId="50" fillId="5" borderId="0" xfId="0" applyNumberFormat="1" applyFont="1" applyFill="1" applyBorder="1" applyAlignment="1">
      <alignment vertical="center"/>
    </xf>
    <xf numFmtId="3" fontId="50" fillId="5" borderId="5" xfId="0" applyNumberFormat="1" applyFont="1" applyFill="1" applyBorder="1" applyAlignment="1">
      <alignment vertical="center"/>
    </xf>
    <xf numFmtId="3" fontId="50" fillId="5" borderId="0" xfId="0" applyNumberFormat="1" applyFont="1" applyFill="1" applyBorder="1" applyAlignment="1">
      <alignment horizontal="right" vertical="center" indent="1"/>
    </xf>
    <xf numFmtId="3" fontId="50" fillId="5" borderId="5" xfId="0" applyNumberFormat="1" applyFont="1" applyFill="1" applyBorder="1" applyAlignment="1">
      <alignment horizontal="right" vertical="center" indent="1"/>
    </xf>
    <xf numFmtId="0" fontId="47" fillId="6" borderId="4" xfId="0" applyFont="1" applyFill="1" applyBorder="1" applyAlignment="1">
      <alignment horizontal="left" vertical="center"/>
    </xf>
    <xf numFmtId="166" fontId="47" fillId="6" borderId="0" xfId="0" applyNumberFormat="1" applyFont="1" applyFill="1" applyBorder="1" applyAlignment="1">
      <alignment horizontal="right" vertical="center" indent="1"/>
    </xf>
    <xf numFmtId="166" fontId="47" fillId="6" borderId="5" xfId="0" applyNumberFormat="1" applyFont="1" applyFill="1" applyBorder="1" applyAlignment="1">
      <alignment horizontal="right" vertical="center" indent="1"/>
    </xf>
    <xf numFmtId="0" fontId="51" fillId="5" borderId="4" xfId="0" applyFont="1" applyFill="1" applyBorder="1" applyAlignment="1">
      <alignment horizontal="left" vertical="center" indent="1"/>
    </xf>
    <xf numFmtId="3" fontId="51" fillId="5" borderId="0" xfId="0" applyNumberFormat="1" applyFont="1" applyFill="1" applyBorder="1" applyAlignment="1">
      <alignment horizontal="right" vertical="center" indent="1"/>
    </xf>
    <xf numFmtId="3" fontId="51" fillId="5" borderId="5" xfId="0" applyNumberFormat="1" applyFont="1" applyFill="1" applyBorder="1" applyAlignment="1">
      <alignment horizontal="right" vertical="center" indent="1"/>
    </xf>
    <xf numFmtId="1" fontId="19" fillId="3" borderId="7" xfId="0" applyNumberFormat="1" applyFont="1" applyFill="1" applyBorder="1" applyAlignment="1">
      <alignment horizontal="right" vertical="center" indent="1"/>
    </xf>
    <xf numFmtId="1" fontId="19" fillId="3" borderId="8" xfId="0" applyNumberFormat="1" applyFont="1" applyFill="1" applyBorder="1" applyAlignment="1">
      <alignment horizontal="right" vertical="center" indent="1"/>
    </xf>
    <xf numFmtId="3" fontId="35" fillId="2" borderId="0" xfId="0" applyNumberFormat="1" applyFont="1" applyFill="1" applyAlignment="1"/>
    <xf numFmtId="0" fontId="35" fillId="2" borderId="0" xfId="0" applyFont="1" applyFill="1" applyAlignment="1"/>
    <xf numFmtId="0" fontId="8" fillId="2" borderId="0" xfId="0" applyFont="1" applyFill="1" applyAlignment="1"/>
    <xf numFmtId="3" fontId="12" fillId="2" borderId="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3" fontId="12" fillId="2" borderId="7" xfId="0" applyNumberFormat="1" applyFont="1" applyFill="1" applyBorder="1" applyAlignment="1">
      <alignment vertical="center"/>
    </xf>
    <xf numFmtId="3" fontId="12" fillId="2" borderId="8" xfId="0" applyNumberFormat="1" applyFont="1" applyFill="1" applyBorder="1" applyAlignment="1">
      <alignment vertical="center"/>
    </xf>
    <xf numFmtId="49" fontId="41" fillId="2" borderId="3" xfId="0" applyNumberFormat="1" applyFont="1" applyFill="1" applyBorder="1" applyAlignment="1">
      <alignment horizontal="right" vertical="center"/>
    </xf>
    <xf numFmtId="164" fontId="50" fillId="5" borderId="4" xfId="0" applyNumberFormat="1" applyFont="1" applyFill="1" applyBorder="1" applyAlignment="1">
      <alignment horizontal="left" vertical="center" indent="1"/>
    </xf>
    <xf numFmtId="164" fontId="41" fillId="2" borderId="1" xfId="0" applyNumberFormat="1" applyFont="1" applyFill="1" applyBorder="1" applyAlignment="1">
      <alignment horizontal="left" vertical="center" indent="1"/>
    </xf>
    <xf numFmtId="3" fontId="50" fillId="5" borderId="0" xfId="0" applyNumberFormat="1" applyFont="1" applyFill="1" applyBorder="1" applyAlignment="1">
      <alignment horizontal="right" vertical="center"/>
    </xf>
    <xf numFmtId="3" fontId="50" fillId="5" borderId="5" xfId="0" applyNumberFormat="1" applyFont="1" applyFill="1" applyBorder="1" applyAlignment="1">
      <alignment horizontal="right" vertical="center"/>
    </xf>
    <xf numFmtId="3" fontId="27" fillId="2" borderId="0" xfId="0" applyNumberFormat="1" applyFont="1" applyFill="1" applyBorder="1" applyAlignment="1">
      <alignment horizontal="right" vertical="center" indent="1"/>
    </xf>
    <xf numFmtId="3" fontId="27" fillId="2" borderId="7" xfId="0" applyNumberFormat="1" applyFont="1" applyFill="1" applyBorder="1" applyAlignment="1">
      <alignment horizontal="right" vertical="center" indent="1"/>
    </xf>
  </cellXfs>
  <cellStyles count="8">
    <cellStyle name="Hipervínculo" xfId="6" builtinId="8"/>
    <cellStyle name="Normal" xfId="0" builtinId="0"/>
    <cellStyle name="Normal 10" xfId="3" xr:uid="{00000000-0005-0000-0000-000002000000}"/>
    <cellStyle name="Normal 2" xfId="4" xr:uid="{00000000-0005-0000-0000-000003000000}"/>
    <cellStyle name="Normal 3" xfId="2" xr:uid="{00000000-0005-0000-0000-000004000000}"/>
    <cellStyle name="Normal 6" xfId="7" xr:uid="{00000000-0005-0000-0000-000005000000}"/>
    <cellStyle name="Normal_IEC17018" xfId="1" xr:uid="{00000000-0005-0000-0000-000006000000}"/>
    <cellStyle name="Porcentaje" xfId="5" builtinId="5"/>
  </cellStyles>
  <dxfs count="0"/>
  <tableStyles count="0" defaultTableStyle="TableStyleMedium2" defaultPivotStyle="PivotStyleLight16"/>
  <colors>
    <mruColors>
      <color rgb="FFB7E3DF"/>
      <color rgb="FFCEF5F6"/>
      <color rgb="FF0BA9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s-PE" sz="800"/>
              <a:t>(Millones</a:t>
            </a:r>
            <a:r>
              <a:rPr lang="es-PE" sz="800" baseline="0"/>
              <a:t> de pasajeros)</a:t>
            </a:r>
            <a:endParaRPr lang="es-PE" sz="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0356232613598924E-2"/>
          <c:y val="0.11957047204410677"/>
          <c:w val="0.95928753477280215"/>
          <c:h val="0.6556333545512412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'[1]1_Pasaj'!$B$26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'[1]1_Pasaj'!$D$24:$M$24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'[1]1_Pasaj'!$D$26:$M$26</c:f>
              <c:numCache>
                <c:formatCode>General</c:formatCode>
                <c:ptCount val="10"/>
                <c:pt idx="0">
                  <c:v>10.005244000000001</c:v>
                </c:pt>
                <c:pt idx="1">
                  <c:v>10.794031</c:v>
                </c:pt>
                <c:pt idx="2">
                  <c:v>11.708298000000001</c:v>
                </c:pt>
                <c:pt idx="3">
                  <c:v>12.710665000000001</c:v>
                </c:pt>
                <c:pt idx="4">
                  <c:v>13.828188000000001</c:v>
                </c:pt>
                <c:pt idx="5">
                  <c:v>4.8765519999999993</c:v>
                </c:pt>
                <c:pt idx="6">
                  <c:v>8.1352860000000007</c:v>
                </c:pt>
                <c:pt idx="7">
                  <c:v>12.401504999999998</c:v>
                </c:pt>
                <c:pt idx="8">
                  <c:v>13.769302</c:v>
                </c:pt>
                <c:pt idx="9">
                  <c:v>15.550129999999999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A4-41B5-842C-DE360756AF27}"/>
            </c:ext>
          </c:extLst>
        </c:ser>
        <c:ser>
          <c:idx val="2"/>
          <c:order val="2"/>
          <c:tx>
            <c:strRef>
              <c:f>'[1]1_Pasaj'!$B$27</c:f>
              <c:strCache>
                <c:ptCount val="1"/>
                <c:pt idx="0">
                  <c:v>Internacional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'[1]1_Pasaj'!$D$24:$M$24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'[1]1_Pasaj'!$D$27:$M$27</c:f>
              <c:numCache>
                <c:formatCode>General</c:formatCode>
                <c:ptCount val="10"/>
                <c:pt idx="0">
                  <c:v>9.0261420000000001</c:v>
                </c:pt>
                <c:pt idx="1">
                  <c:v>9.9641839999999995</c:v>
                </c:pt>
                <c:pt idx="2">
                  <c:v>10.954522000000001</c:v>
                </c:pt>
                <c:pt idx="3">
                  <c:v>11.861433999999999</c:v>
                </c:pt>
                <c:pt idx="4">
                  <c:v>12.371102</c:v>
                </c:pt>
                <c:pt idx="5">
                  <c:v>2.965392</c:v>
                </c:pt>
                <c:pt idx="6">
                  <c:v>3.3817779999999997</c:v>
                </c:pt>
                <c:pt idx="7">
                  <c:v>7.695036</c:v>
                </c:pt>
                <c:pt idx="8">
                  <c:v>9.6478590000000004</c:v>
                </c:pt>
                <c:pt idx="9">
                  <c:v>11.320810999999999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A4-41B5-842C-DE360756A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34257584"/>
        <c:axId val="1034258672"/>
      </c:barChart>
      <c:lineChart>
        <c:grouping val="standard"/>
        <c:varyColors val="0"/>
        <c:ser>
          <c:idx val="0"/>
          <c:order val="0"/>
          <c:tx>
            <c:strRef>
              <c:f>'[1]1_Pasaj'!$B$25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tx2"/>
                </a:solidFill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'[1]1_Pasaj'!$D$24:$M$24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'[1]1_Pasaj'!$D$25:$M$25</c:f>
              <c:numCache>
                <c:formatCode>General</c:formatCode>
                <c:ptCount val="10"/>
                <c:pt idx="0">
                  <c:v>19.031386000000001</c:v>
                </c:pt>
                <c:pt idx="1">
                  <c:v>20.758215</c:v>
                </c:pt>
                <c:pt idx="2">
                  <c:v>22.662820000000004</c:v>
                </c:pt>
                <c:pt idx="3">
                  <c:v>24.572099000000001</c:v>
                </c:pt>
                <c:pt idx="4">
                  <c:v>26.199290000000001</c:v>
                </c:pt>
                <c:pt idx="5">
                  <c:v>7.8419439999999998</c:v>
                </c:pt>
                <c:pt idx="6">
                  <c:v>11.517064000000001</c:v>
                </c:pt>
                <c:pt idx="7">
                  <c:v>20.096540999999998</c:v>
                </c:pt>
                <c:pt idx="8">
                  <c:v>23.417161</c:v>
                </c:pt>
                <c:pt idx="9">
                  <c:v>26.870940999999998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A4-41B5-842C-DE360756A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257584"/>
        <c:axId val="1034258672"/>
      </c:lineChart>
      <c:catAx>
        <c:axId val="103425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1034258672"/>
        <c:crosses val="autoZero"/>
        <c:auto val="1"/>
        <c:lblAlgn val="ctr"/>
        <c:lblOffset val="100"/>
        <c:noMultiLvlLbl val="0"/>
      </c:catAx>
      <c:valAx>
        <c:axId val="10342586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3425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922371936784059"/>
          <c:y val="0.90949504996086017"/>
          <c:w val="0.3270642061948687"/>
          <c:h val="6.6407512109505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4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s-PE"/>
              <a:t>(Estructura Porentual)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40" b="0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1933677535955975"/>
          <c:y val="0.15469933205710376"/>
          <c:w val="0.47522401092513339"/>
          <c:h val="0.68479948545045621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tx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E3-4985-89AA-57595988A90F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E3-4985-89AA-57595988A90F}"/>
              </c:ext>
            </c:extLst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E3-4985-89AA-57595988A90F}"/>
              </c:ext>
            </c:extLst>
          </c:dPt>
          <c:dPt>
            <c:idx val="3"/>
            <c:bubble3D val="0"/>
            <c:spPr>
              <a:solidFill>
                <a:schemeClr val="tx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E3-4985-89AA-57595988A90F}"/>
              </c:ext>
            </c:extLst>
          </c:dPt>
          <c:dPt>
            <c:idx val="4"/>
            <c:bubble3D val="0"/>
            <c:spPr>
              <a:solidFill>
                <a:schemeClr val="tx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3E3-4985-89AA-57595988A90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3E3-4985-89AA-57595988A90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3E3-4985-89AA-57595988A90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3E3-4985-89AA-57595988A90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3E3-4985-89AA-57595988A90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3E3-4985-89AA-57595988A90F}"/>
              </c:ext>
            </c:extLst>
          </c:dPt>
          <c:dLbls>
            <c:dLbl>
              <c:idx val="0"/>
              <c:layout>
                <c:manualLayout>
                  <c:x val="-1.7271157167530252E-2"/>
                  <c:y val="-0.237218813905930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E3-4985-89AA-57595988A90F}"/>
                </c:ext>
              </c:extLst>
            </c:dLbl>
            <c:dLbl>
              <c:idx val="3"/>
              <c:layout>
                <c:manualLayout>
                  <c:x val="7.7720207253886009E-2"/>
                  <c:y val="-1.2269938650306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E3-4985-89AA-57595988A90F}"/>
                </c:ext>
              </c:extLst>
            </c:dLbl>
            <c:dLbl>
              <c:idx val="4"/>
              <c:layout>
                <c:manualLayout>
                  <c:x val="5.4691997697179043E-2"/>
                  <c:y val="6.5439672801635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E3-4985-89AA-57595988A90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'[2]7_Pasaj'!$A$8:$A$12</c:f>
              <c:strCache>
                <c:ptCount val="5"/>
                <c:pt idx="0">
                  <c:v>LIMA</c:v>
                </c:pt>
                <c:pt idx="1">
                  <c:v>CUZCO</c:v>
                </c:pt>
                <c:pt idx="2">
                  <c:v>AREQUIPA</c:v>
                </c:pt>
                <c:pt idx="3">
                  <c:v>TARAPOTO</c:v>
                </c:pt>
                <c:pt idx="4">
                  <c:v>OTROS</c:v>
                </c:pt>
              </c:strCache>
            </c:strRef>
          </c:cat>
          <c:val>
            <c:numRef>
              <c:f>'[2]7_Pasaj'!$E$8:$E$12</c:f>
              <c:numCache>
                <c:formatCode>General</c:formatCode>
                <c:ptCount val="5"/>
                <c:pt idx="0">
                  <c:v>0.48211944208826552</c:v>
                </c:pt>
                <c:pt idx="1">
                  <c:v>0.12959177833239979</c:v>
                </c:pt>
                <c:pt idx="2">
                  <c:v>7.3936327220415515E-2</c:v>
                </c:pt>
                <c:pt idx="3">
                  <c:v>3.7934441705632045E-2</c:v>
                </c:pt>
                <c:pt idx="4">
                  <c:v>0.27641801065328714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3E3-4985-89AA-57595988A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86"/>
        <c:holeSize val="6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933205399615183"/>
          <c:y val="0.18732365763259221"/>
          <c:w val="0.21339506642907546"/>
          <c:h val="0.617218330651924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>
              <a:lumMod val="75000"/>
              <a:lumOff val="2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158445147627572"/>
          <c:y val="0.11952588373261855"/>
          <c:w val="0.42970033377085548"/>
          <c:h val="0.70230602444276036"/>
        </c:manualLayout>
      </c:layout>
      <c:doughnut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AC4-4036-B427-8CEBCA1160D2}"/>
              </c:ext>
            </c:extLst>
          </c:dPt>
          <c:dPt>
            <c:idx val="1"/>
            <c:bubble3D val="0"/>
            <c:explosion val="15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3-BAC4-4036-B427-8CEBCA1160D2}"/>
              </c:ext>
            </c:extLst>
          </c:dPt>
          <c:dLbls>
            <c:dLbl>
              <c:idx val="1"/>
              <c:layout>
                <c:manualLayout>
                  <c:x val="9.8797456655946178E-2"/>
                  <c:y val="5.587259791882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C4-4036-B427-8CEBCA1160D2}"/>
                </c:ext>
              </c:extLst>
            </c:dLbl>
            <c:dLbl>
              <c:idx val="2"/>
              <c:layout>
                <c:manualLayout>
                  <c:x val="9.9415227567165712E-2"/>
                  <c:y val="0.10035846070366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C4-4036-B427-8CEBCA1160D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'[1]3_Pasaj'!$B$67:$B$68</c:f>
              <c:strCache>
                <c:ptCount val="2"/>
                <c:pt idx="0">
                  <c:v>Regular</c:v>
                </c:pt>
                <c:pt idx="1">
                  <c:v>No Regular</c:v>
                </c:pt>
              </c:strCache>
            </c:strRef>
          </c:cat>
          <c:val>
            <c:numRef>
              <c:f>'[1]3_Pasaj'!$M$67:$M$68</c:f>
              <c:numCache>
                <c:formatCode>General</c:formatCode>
                <c:ptCount val="2"/>
                <c:pt idx="0">
                  <c:v>0.99707070456348046</c:v>
                </c:pt>
                <c:pt idx="1">
                  <c:v>2.9292954365195216E-3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C4-4036-B427-8CEBCA116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20"/>
        <c:holeSize val="65"/>
      </c:doughnutChart>
    </c:plotArea>
    <c:legend>
      <c:legendPos val="r"/>
      <c:layout>
        <c:manualLayout>
          <c:xMode val="edge"/>
          <c:yMode val="edge"/>
          <c:x val="5.2644171247461999E-2"/>
          <c:y val="0.37922704808175572"/>
          <c:w val="0.18600788219229605"/>
          <c:h val="0.19511434076059642"/>
        </c:manualLayout>
      </c:layout>
      <c:overlay val="0"/>
      <c:txPr>
        <a:bodyPr/>
        <a:lstStyle/>
        <a:p>
          <a:pPr rtl="0">
            <a:defRPr/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>
          <a:latin typeface="Bahnschrift Light" panose="020B0502040204020203" pitchFamily="34" charset="0"/>
          <a:ea typeface="Malgun Gothic" panose="020B0503020000020004" pitchFamily="34" charset="-127"/>
        </a:defRPr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765896198459"/>
          <c:y val="4.8087431693989074E-2"/>
          <c:w val="0.87486749640165951"/>
          <c:h val="0.7086197667914461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'[3]4_Pasaj'!$Q$19:$Q$138</c:f>
              <c:numCache>
                <c:formatCode>mmm\-yy</c:formatCode>
                <c:ptCount val="12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</c:numCache>
            </c:numRef>
          </c:cat>
          <c:val>
            <c:numRef>
              <c:f>'[3]4_Pasaj'!$R$19:$R$138</c:f>
              <c:numCache>
                <c:formatCode>#,##0</c:formatCode>
                <c:ptCount val="120"/>
                <c:pt idx="0">
                  <c:v>782340</c:v>
                </c:pt>
                <c:pt idx="1">
                  <c:v>712751</c:v>
                </c:pt>
                <c:pt idx="2">
                  <c:v>745571</c:v>
                </c:pt>
                <c:pt idx="3">
                  <c:v>693883</c:v>
                </c:pt>
                <c:pt idx="4">
                  <c:v>752007</c:v>
                </c:pt>
                <c:pt idx="5">
                  <c:v>708582</c:v>
                </c:pt>
                <c:pt idx="6">
                  <c:v>798581</c:v>
                </c:pt>
                <c:pt idx="7">
                  <c:v>808568</c:v>
                </c:pt>
                <c:pt idx="8">
                  <c:v>740846</c:v>
                </c:pt>
                <c:pt idx="9">
                  <c:v>794113</c:v>
                </c:pt>
                <c:pt idx="10">
                  <c:v>726197</c:v>
                </c:pt>
                <c:pt idx="11">
                  <c:v>756956</c:v>
                </c:pt>
                <c:pt idx="12">
                  <c:v>833230</c:v>
                </c:pt>
                <c:pt idx="13">
                  <c:v>775287</c:v>
                </c:pt>
                <c:pt idx="14">
                  <c:v>789208</c:v>
                </c:pt>
                <c:pt idx="15">
                  <c:v>732181</c:v>
                </c:pt>
                <c:pt idx="16">
                  <c:v>814189</c:v>
                </c:pt>
                <c:pt idx="17">
                  <c:v>790007</c:v>
                </c:pt>
                <c:pt idx="18">
                  <c:v>926549</c:v>
                </c:pt>
                <c:pt idx="19">
                  <c:v>891316</c:v>
                </c:pt>
                <c:pt idx="20">
                  <c:v>835003</c:v>
                </c:pt>
                <c:pt idx="21">
                  <c:v>876903</c:v>
                </c:pt>
                <c:pt idx="22">
                  <c:v>822511</c:v>
                </c:pt>
                <c:pt idx="23">
                  <c:v>858272</c:v>
                </c:pt>
                <c:pt idx="24">
                  <c:v>924453</c:v>
                </c:pt>
                <c:pt idx="25">
                  <c:v>864883</c:v>
                </c:pt>
                <c:pt idx="26">
                  <c:v>888216</c:v>
                </c:pt>
                <c:pt idx="27">
                  <c:v>854325</c:v>
                </c:pt>
                <c:pt idx="28">
                  <c:v>909050</c:v>
                </c:pt>
                <c:pt idx="29">
                  <c:v>860484</c:v>
                </c:pt>
                <c:pt idx="30">
                  <c:v>992516</c:v>
                </c:pt>
                <c:pt idx="31">
                  <c:v>963275</c:v>
                </c:pt>
                <c:pt idx="32">
                  <c:v>888263</c:v>
                </c:pt>
                <c:pt idx="33">
                  <c:v>950805</c:v>
                </c:pt>
                <c:pt idx="34">
                  <c:v>885175</c:v>
                </c:pt>
                <c:pt idx="35">
                  <c:v>926039</c:v>
                </c:pt>
                <c:pt idx="36" formatCode="General">
                  <c:v>1018035</c:v>
                </c:pt>
                <c:pt idx="37" formatCode="General">
                  <c:v>916758</c:v>
                </c:pt>
                <c:pt idx="38" formatCode="General">
                  <c:v>976118</c:v>
                </c:pt>
                <c:pt idx="39" formatCode="General">
                  <c:v>930504</c:v>
                </c:pt>
                <c:pt idx="40" formatCode="General">
                  <c:v>984906</c:v>
                </c:pt>
                <c:pt idx="41" formatCode="General">
                  <c:v>925378</c:v>
                </c:pt>
                <c:pt idx="42" formatCode="General">
                  <c:v>1036313</c:v>
                </c:pt>
                <c:pt idx="43" formatCode="General">
                  <c:v>1018280</c:v>
                </c:pt>
                <c:pt idx="44" formatCode="General">
                  <c:v>965100</c:v>
                </c:pt>
                <c:pt idx="45" formatCode="General">
                  <c:v>1003499</c:v>
                </c:pt>
                <c:pt idx="46" formatCode="General">
                  <c:v>987006</c:v>
                </c:pt>
                <c:pt idx="47" formatCode="General">
                  <c:v>1039260</c:v>
                </c:pt>
                <c:pt idx="48" formatCode="General">
                  <c:v>1108734</c:v>
                </c:pt>
                <c:pt idx="49" formatCode="General">
                  <c:v>1011142</c:v>
                </c:pt>
                <c:pt idx="50" formatCode="General">
                  <c:v>1047380</c:v>
                </c:pt>
                <c:pt idx="51" formatCode="General">
                  <c:v>984191</c:v>
                </c:pt>
                <c:pt idx="52" formatCode="General">
                  <c:v>1044640</c:v>
                </c:pt>
                <c:pt idx="53" formatCode="General">
                  <c:v>981446</c:v>
                </c:pt>
                <c:pt idx="54" formatCode="General">
                  <c:v>1087087</c:v>
                </c:pt>
                <c:pt idx="55" formatCode="General">
                  <c:v>1046841</c:v>
                </c:pt>
                <c:pt idx="56" formatCode="General">
                  <c:v>986932</c:v>
                </c:pt>
                <c:pt idx="57" formatCode="General">
                  <c:v>1010146</c:v>
                </c:pt>
                <c:pt idx="58" formatCode="General">
                  <c:v>983063</c:v>
                </c:pt>
                <c:pt idx="59" formatCode="General">
                  <c:v>1016664</c:v>
                </c:pt>
                <c:pt idx="60" formatCode="General">
                  <c:v>1066958</c:v>
                </c:pt>
                <c:pt idx="61" formatCode="General">
                  <c:v>985501</c:v>
                </c:pt>
                <c:pt idx="62" formatCode="General">
                  <c:v>470312</c:v>
                </c:pt>
                <c:pt idx="63" formatCode="General">
                  <c:v>0</c:v>
                </c:pt>
                <c:pt idx="64" formatCode="General">
                  <c:v>0</c:v>
                </c:pt>
                <c:pt idx="65" formatCode="General">
                  <c:v>0</c:v>
                </c:pt>
                <c:pt idx="66" formatCode="General">
                  <c:v>0</c:v>
                </c:pt>
                <c:pt idx="67" formatCode="General">
                  <c:v>0</c:v>
                </c:pt>
                <c:pt idx="68" formatCode="General">
                  <c:v>0</c:v>
                </c:pt>
                <c:pt idx="69" formatCode="General">
                  <c:v>24612</c:v>
                </c:pt>
                <c:pt idx="70" formatCode="General">
                  <c:v>98775</c:v>
                </c:pt>
                <c:pt idx="71" formatCode="General">
                  <c:v>189831</c:v>
                </c:pt>
                <c:pt idx="72" formatCode="General">
                  <c:v>186241</c:v>
                </c:pt>
                <c:pt idx="73" formatCode="General">
                  <c:v>114765</c:v>
                </c:pt>
                <c:pt idx="74" formatCode="General">
                  <c:v>150303</c:v>
                </c:pt>
                <c:pt idx="75" formatCode="General">
                  <c:v>150635</c:v>
                </c:pt>
                <c:pt idx="76" formatCode="General">
                  <c:v>215302</c:v>
                </c:pt>
                <c:pt idx="77" formatCode="General">
                  <c:v>237904</c:v>
                </c:pt>
                <c:pt idx="78" formatCode="General">
                  <c:v>290835</c:v>
                </c:pt>
                <c:pt idx="79" formatCode="General">
                  <c:v>322595</c:v>
                </c:pt>
                <c:pt idx="80" formatCode="General">
                  <c:v>313587</c:v>
                </c:pt>
                <c:pt idx="81" formatCode="General">
                  <c:v>388160</c:v>
                </c:pt>
                <c:pt idx="82" formatCode="General">
                  <c:v>461598</c:v>
                </c:pt>
                <c:pt idx="83" formatCode="General">
                  <c:v>513763</c:v>
                </c:pt>
                <c:pt idx="84" formatCode="General">
                  <c:v>494076</c:v>
                </c:pt>
                <c:pt idx="85" formatCode="General">
                  <c:v>481821</c:v>
                </c:pt>
                <c:pt idx="86" formatCode="General">
                  <c:v>552164</c:v>
                </c:pt>
                <c:pt idx="87" formatCode="General">
                  <c:v>576837</c:v>
                </c:pt>
                <c:pt idx="88" formatCode="General">
                  <c:v>619845</c:v>
                </c:pt>
                <c:pt idx="89" formatCode="General">
                  <c:v>607230</c:v>
                </c:pt>
                <c:pt idx="90" formatCode="General">
                  <c:v>724588</c:v>
                </c:pt>
                <c:pt idx="91" formatCode="General">
                  <c:v>729148</c:v>
                </c:pt>
                <c:pt idx="92" formatCode="General">
                  <c:v>690496</c:v>
                </c:pt>
                <c:pt idx="93" formatCode="General">
                  <c:v>743640</c:v>
                </c:pt>
                <c:pt idx="94" formatCode="General">
                  <c:v>698571</c:v>
                </c:pt>
                <c:pt idx="95" formatCode="General">
                  <c:v>738229</c:v>
                </c:pt>
                <c:pt idx="96" formatCode="General">
                  <c:v>767346</c:v>
                </c:pt>
                <c:pt idx="97" formatCode="General">
                  <c:v>713865</c:v>
                </c:pt>
                <c:pt idx="98" formatCode="General">
                  <c:v>763810</c:v>
                </c:pt>
                <c:pt idx="99" formatCode="General">
                  <c:v>715681</c:v>
                </c:pt>
                <c:pt idx="100" formatCode="General">
                  <c:v>746859</c:v>
                </c:pt>
                <c:pt idx="101" formatCode="General">
                  <c:v>749604</c:v>
                </c:pt>
                <c:pt idx="102" formatCode="General">
                  <c:v>872951</c:v>
                </c:pt>
                <c:pt idx="103" formatCode="General">
                  <c:v>849062</c:v>
                </c:pt>
                <c:pt idx="104" formatCode="General">
                  <c:v>815373</c:v>
                </c:pt>
                <c:pt idx="105" formatCode="General">
                  <c:v>883486</c:v>
                </c:pt>
                <c:pt idx="106" formatCode="General">
                  <c:v>847250</c:v>
                </c:pt>
                <c:pt idx="107" formatCode="General">
                  <c:v>893988</c:v>
                </c:pt>
                <c:pt idx="108" formatCode="0">
                  <c:v>942432</c:v>
                </c:pt>
                <c:pt idx="109" formatCode="0">
                  <c:v>875324</c:v>
                </c:pt>
                <c:pt idx="110" formatCode="0">
                  <c:v>922977</c:v>
                </c:pt>
                <c:pt idx="111" formatCode="0">
                  <c:v>899085</c:v>
                </c:pt>
                <c:pt idx="112" formatCode="0">
                  <c:v>916991</c:v>
                </c:pt>
                <c:pt idx="113" formatCode="0">
                  <c:v>887438</c:v>
                </c:pt>
                <c:pt idx="114" formatCode="0">
                  <c:v>987601</c:v>
                </c:pt>
                <c:pt idx="115" formatCode="0">
                  <c:v>960048</c:v>
                </c:pt>
                <c:pt idx="116" formatCode="0">
                  <c:v>939344</c:v>
                </c:pt>
                <c:pt idx="117" formatCode="0">
                  <c:v>994765</c:v>
                </c:pt>
                <c:pt idx="118" formatCode="0">
                  <c:v>953440</c:v>
                </c:pt>
                <c:pt idx="119" formatCode="0">
                  <c:v>1007949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FB-4A07-AC57-303A5FCC2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4260848"/>
        <c:axId val="1034261392"/>
      </c:lineChart>
      <c:dateAx>
        <c:axId val="10342608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es-PE"/>
          </a:p>
        </c:txPr>
        <c:crossAx val="1034261392"/>
        <c:crosses val="autoZero"/>
        <c:auto val="1"/>
        <c:lblOffset val="100"/>
        <c:baseTimeUnit val="months"/>
      </c:dateAx>
      <c:valAx>
        <c:axId val="1034261392"/>
        <c:scaling>
          <c:orientation val="minMax"/>
          <c:max val="1150000.0000000002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crossAx val="1034260848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chemeClr val="tx1">
              <a:lumMod val="75000"/>
              <a:lumOff val="2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2792642355269E-2"/>
          <c:y val="4.8087431693989074E-2"/>
          <c:w val="0.89514602681190136"/>
          <c:h val="0.7173629361903533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'[3]4_Pasaj'!$Q$19:$Q$138</c:f>
              <c:numCache>
                <c:formatCode>mmm\-yy</c:formatCode>
                <c:ptCount val="12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</c:numCache>
            </c:numRef>
          </c:cat>
          <c:val>
            <c:numRef>
              <c:f>'[3]4_Pasaj'!$S$19:$S$138</c:f>
              <c:numCache>
                <c:formatCode>#,##0</c:formatCode>
                <c:ptCount val="120"/>
                <c:pt idx="0">
                  <c:v>721</c:v>
                </c:pt>
                <c:pt idx="1">
                  <c:v>340</c:v>
                </c:pt>
                <c:pt idx="2">
                  <c:v>316</c:v>
                </c:pt>
                <c:pt idx="3">
                  <c:v>608</c:v>
                </c:pt>
                <c:pt idx="4">
                  <c:v>491</c:v>
                </c:pt>
                <c:pt idx="5">
                  <c:v>509</c:v>
                </c:pt>
                <c:pt idx="6">
                  <c:v>664</c:v>
                </c:pt>
                <c:pt idx="7">
                  <c:v>979</c:v>
                </c:pt>
                <c:pt idx="8">
                  <c:v>606</c:v>
                </c:pt>
                <c:pt idx="9">
                  <c:v>300</c:v>
                </c:pt>
                <c:pt idx="10">
                  <c:v>15</c:v>
                </c:pt>
                <c:pt idx="11">
                  <c:v>198</c:v>
                </c:pt>
                <c:pt idx="12">
                  <c:v>639</c:v>
                </c:pt>
                <c:pt idx="13">
                  <c:v>23</c:v>
                </c:pt>
                <c:pt idx="14">
                  <c:v>397</c:v>
                </c:pt>
                <c:pt idx="15">
                  <c:v>32</c:v>
                </c:pt>
                <c:pt idx="16">
                  <c:v>638</c:v>
                </c:pt>
                <c:pt idx="17">
                  <c:v>752</c:v>
                </c:pt>
                <c:pt idx="18">
                  <c:v>1218</c:v>
                </c:pt>
                <c:pt idx="19">
                  <c:v>1348</c:v>
                </c:pt>
                <c:pt idx="20">
                  <c:v>1878</c:v>
                </c:pt>
                <c:pt idx="21">
                  <c:v>3402</c:v>
                </c:pt>
                <c:pt idx="22">
                  <c:v>3837</c:v>
                </c:pt>
                <c:pt idx="23">
                  <c:v>5364</c:v>
                </c:pt>
                <c:pt idx="24">
                  <c:v>9790</c:v>
                </c:pt>
                <c:pt idx="25">
                  <c:v>272</c:v>
                </c:pt>
                <c:pt idx="26">
                  <c:v>360</c:v>
                </c:pt>
                <c:pt idx="27">
                  <c:v>2526</c:v>
                </c:pt>
                <c:pt idx="28">
                  <c:v>2445</c:v>
                </c:pt>
                <c:pt idx="29">
                  <c:v>2237</c:v>
                </c:pt>
                <c:pt idx="30">
                  <c:v>3063</c:v>
                </c:pt>
                <c:pt idx="31">
                  <c:v>4356</c:v>
                </c:pt>
                <c:pt idx="32">
                  <c:v>3418</c:v>
                </c:pt>
                <c:pt idx="33">
                  <c:v>5016</c:v>
                </c:pt>
                <c:pt idx="34">
                  <c:v>4278</c:v>
                </c:pt>
                <c:pt idx="35">
                  <c:v>9277</c:v>
                </c:pt>
                <c:pt idx="36" formatCode="General">
                  <c:v>7120</c:v>
                </c:pt>
                <c:pt idx="37" formatCode="General">
                  <c:v>4588</c:v>
                </c:pt>
                <c:pt idx="38" formatCode="General">
                  <c:v>4198</c:v>
                </c:pt>
                <c:pt idx="39" formatCode="General">
                  <c:v>4874</c:v>
                </c:pt>
                <c:pt idx="40" formatCode="General">
                  <c:v>3913</c:v>
                </c:pt>
                <c:pt idx="41" formatCode="General">
                  <c:v>3129</c:v>
                </c:pt>
                <c:pt idx="42" formatCode="General">
                  <c:v>4109</c:v>
                </c:pt>
                <c:pt idx="43" formatCode="General">
                  <c:v>4506</c:v>
                </c:pt>
                <c:pt idx="44" formatCode="General">
                  <c:v>5605</c:v>
                </c:pt>
                <c:pt idx="45" formatCode="General">
                  <c:v>5478</c:v>
                </c:pt>
                <c:pt idx="46" formatCode="General">
                  <c:v>4901</c:v>
                </c:pt>
                <c:pt idx="47" formatCode="General">
                  <c:v>7856</c:v>
                </c:pt>
                <c:pt idx="48" formatCode="General">
                  <c:v>10690</c:v>
                </c:pt>
                <c:pt idx="49" formatCode="General">
                  <c:v>5544</c:v>
                </c:pt>
                <c:pt idx="50" formatCode="General">
                  <c:v>6084</c:v>
                </c:pt>
                <c:pt idx="51" formatCode="General">
                  <c:v>6353</c:v>
                </c:pt>
                <c:pt idx="52" formatCode="General">
                  <c:v>6684</c:v>
                </c:pt>
                <c:pt idx="53" formatCode="General">
                  <c:v>5976</c:v>
                </c:pt>
                <c:pt idx="54" formatCode="General">
                  <c:v>4806</c:v>
                </c:pt>
                <c:pt idx="55" formatCode="General">
                  <c:v>4509</c:v>
                </c:pt>
                <c:pt idx="56" formatCode="General">
                  <c:v>3226</c:v>
                </c:pt>
                <c:pt idx="57" formatCode="General">
                  <c:v>1078</c:v>
                </c:pt>
                <c:pt idx="58" formatCode="General">
                  <c:v>5403</c:v>
                </c:pt>
                <c:pt idx="59" formatCode="General">
                  <c:v>2483</c:v>
                </c:pt>
                <c:pt idx="60" formatCode="General">
                  <c:v>4253</c:v>
                </c:pt>
                <c:pt idx="61" formatCode="General">
                  <c:v>3618</c:v>
                </c:pt>
                <c:pt idx="62" formatCode="General">
                  <c:v>20489</c:v>
                </c:pt>
                <c:pt idx="63" formatCode="General">
                  <c:v>23217</c:v>
                </c:pt>
                <c:pt idx="64" formatCode="General">
                  <c:v>8861</c:v>
                </c:pt>
                <c:pt idx="65" formatCode="General">
                  <c:v>14794</c:v>
                </c:pt>
                <c:pt idx="66" formatCode="General">
                  <c:v>11308</c:v>
                </c:pt>
                <c:pt idx="67" formatCode="General">
                  <c:v>7577</c:v>
                </c:pt>
                <c:pt idx="68" formatCode="General">
                  <c:v>13482</c:v>
                </c:pt>
                <c:pt idx="69" formatCode="General">
                  <c:v>10186</c:v>
                </c:pt>
                <c:pt idx="70" formatCode="General">
                  <c:v>6251</c:v>
                </c:pt>
                <c:pt idx="71" formatCode="General">
                  <c:v>5367</c:v>
                </c:pt>
                <c:pt idx="72" formatCode="General">
                  <c:v>1388</c:v>
                </c:pt>
                <c:pt idx="73" formatCode="General">
                  <c:v>1890</c:v>
                </c:pt>
                <c:pt idx="74" formatCode="General">
                  <c:v>1571</c:v>
                </c:pt>
                <c:pt idx="75" formatCode="General">
                  <c:v>2139</c:v>
                </c:pt>
                <c:pt idx="76" formatCode="General">
                  <c:v>3925</c:v>
                </c:pt>
                <c:pt idx="77" formatCode="General">
                  <c:v>2914</c:v>
                </c:pt>
                <c:pt idx="78" formatCode="General">
                  <c:v>1477</c:v>
                </c:pt>
                <c:pt idx="79" formatCode="General">
                  <c:v>2680</c:v>
                </c:pt>
                <c:pt idx="80" formatCode="General">
                  <c:v>3619</c:v>
                </c:pt>
                <c:pt idx="81" formatCode="General">
                  <c:v>2920</c:v>
                </c:pt>
                <c:pt idx="82" formatCode="General">
                  <c:v>6523</c:v>
                </c:pt>
                <c:pt idx="83" formatCode="General">
                  <c:v>5044</c:v>
                </c:pt>
                <c:pt idx="84" formatCode="General">
                  <c:v>4008</c:v>
                </c:pt>
                <c:pt idx="85" formatCode="General">
                  <c:v>1056</c:v>
                </c:pt>
                <c:pt idx="86" formatCode="General">
                  <c:v>4025</c:v>
                </c:pt>
                <c:pt idx="87" formatCode="General">
                  <c:v>2906</c:v>
                </c:pt>
                <c:pt idx="88" formatCode="General">
                  <c:v>2601</c:v>
                </c:pt>
                <c:pt idx="89" formatCode="General">
                  <c:v>4332</c:v>
                </c:pt>
                <c:pt idx="90" formatCode="General">
                  <c:v>2547</c:v>
                </c:pt>
                <c:pt idx="91" formatCode="General">
                  <c:v>3182</c:v>
                </c:pt>
                <c:pt idx="92" formatCode="General">
                  <c:v>3285</c:v>
                </c:pt>
                <c:pt idx="93" formatCode="General">
                  <c:v>1904</c:v>
                </c:pt>
                <c:pt idx="94" formatCode="General">
                  <c:v>5528</c:v>
                </c:pt>
                <c:pt idx="95" formatCode="General">
                  <c:v>3265</c:v>
                </c:pt>
                <c:pt idx="96" formatCode="General">
                  <c:v>2773</c:v>
                </c:pt>
                <c:pt idx="97" formatCode="General">
                  <c:v>1990</c:v>
                </c:pt>
                <c:pt idx="98" formatCode="General">
                  <c:v>3069</c:v>
                </c:pt>
                <c:pt idx="99" formatCode="General">
                  <c:v>3345</c:v>
                </c:pt>
                <c:pt idx="100" formatCode="General">
                  <c:v>2366</c:v>
                </c:pt>
                <c:pt idx="101" formatCode="General">
                  <c:v>1555</c:v>
                </c:pt>
                <c:pt idx="102" formatCode="General">
                  <c:v>1244</c:v>
                </c:pt>
                <c:pt idx="103" formatCode="General">
                  <c:v>3351</c:v>
                </c:pt>
                <c:pt idx="104" formatCode="General">
                  <c:v>2493</c:v>
                </c:pt>
                <c:pt idx="105" formatCode="General">
                  <c:v>2413</c:v>
                </c:pt>
                <c:pt idx="106" formatCode="General">
                  <c:v>1582</c:v>
                </c:pt>
                <c:pt idx="107" formatCode="General">
                  <c:v>2403</c:v>
                </c:pt>
                <c:pt idx="108" formatCode="General">
                  <c:v>1373</c:v>
                </c:pt>
                <c:pt idx="109" formatCode="General">
                  <c:v>2330</c:v>
                </c:pt>
                <c:pt idx="110" formatCode="General">
                  <c:v>1209</c:v>
                </c:pt>
                <c:pt idx="111" formatCode="General">
                  <c:v>2847</c:v>
                </c:pt>
                <c:pt idx="112" formatCode="General">
                  <c:v>1399</c:v>
                </c:pt>
                <c:pt idx="113" formatCode="General">
                  <c:v>7460</c:v>
                </c:pt>
                <c:pt idx="114" formatCode="General">
                  <c:v>1536</c:v>
                </c:pt>
                <c:pt idx="115" formatCode="General">
                  <c:v>3803</c:v>
                </c:pt>
                <c:pt idx="116" formatCode="General">
                  <c:v>3089</c:v>
                </c:pt>
                <c:pt idx="117" formatCode="General">
                  <c:v>3012</c:v>
                </c:pt>
                <c:pt idx="118" formatCode="General">
                  <c:v>3007</c:v>
                </c:pt>
                <c:pt idx="119" formatCode="General">
                  <c:v>2352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27-4C90-B328-80B4A08C3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4262480"/>
        <c:axId val="1034263568"/>
      </c:lineChart>
      <c:dateAx>
        <c:axId val="1034262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es-PE"/>
          </a:p>
        </c:txPr>
        <c:crossAx val="1034263568"/>
        <c:crosses val="autoZero"/>
        <c:auto val="1"/>
        <c:lblOffset val="100"/>
        <c:baseTimeUnit val="months"/>
      </c:dateAx>
      <c:valAx>
        <c:axId val="10342635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342624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chemeClr val="tx1">
              <a:lumMod val="75000"/>
              <a:lumOff val="2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n-US" sz="800"/>
              <a:t>(Estructura porcentual)</a:t>
            </a:r>
          </a:p>
        </c:rich>
      </c:tx>
      <c:layout>
        <c:manualLayout>
          <c:xMode val="edge"/>
          <c:yMode val="edge"/>
          <c:x val="0.3943000401367735"/>
          <c:y val="4.46337856990411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4075772776363"/>
          <c:y val="0.16966046373129504"/>
          <c:w val="0.37296926398339719"/>
          <c:h val="0.6644433908130441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002-4291-B658-0B6DDCF898E1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002-4291-B658-0B6DDCF898E1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002-4291-B658-0B6DDCF898E1}"/>
              </c:ext>
            </c:extLst>
          </c:dPt>
          <c:dPt>
            <c:idx val="3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7-A002-4291-B658-0B6DDCF898E1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A002-4291-B658-0B6DDCF898E1}"/>
              </c:ext>
            </c:extLst>
          </c:dPt>
          <c:dPt>
            <c:idx val="5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A002-4291-B658-0B6DDCF898E1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D-A002-4291-B658-0B6DDCF898E1}"/>
              </c:ext>
            </c:extLst>
          </c:dPt>
          <c:dLbls>
            <c:dLbl>
              <c:idx val="3"/>
              <c:layout>
                <c:manualLayout>
                  <c:x val="5.8322117541498429E-2"/>
                  <c:y val="-7.73549432386024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02-4291-B658-0B6DDCF898E1}"/>
                </c:ext>
              </c:extLst>
            </c:dLbl>
            <c:dLbl>
              <c:idx val="4"/>
              <c:layout>
                <c:manualLayout>
                  <c:x val="0.12337371018393899"/>
                  <c:y val="2.5316455696202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02-4291-B658-0B6DDCF898E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'[2]5_Pasaj'!$B$38:$B$42</c:f>
              <c:strCache>
                <c:ptCount val="5"/>
                <c:pt idx="0">
                  <c:v>LATAM AIRLINES PERÚ</c:v>
                </c:pt>
                <c:pt idx="1">
                  <c:v>SKY AIRLINE PERÚ</c:v>
                </c:pt>
                <c:pt idx="2">
                  <c:v>COPA AIRLINES</c:v>
                </c:pt>
                <c:pt idx="3">
                  <c:v>LATAM AIRLINES GROUPS</c:v>
                </c:pt>
                <c:pt idx="4">
                  <c:v>OTROS</c:v>
                </c:pt>
              </c:strCache>
            </c:strRef>
          </c:cat>
          <c:val>
            <c:numRef>
              <c:f>'[2]5_Pasaj'!$O$38:$O$42</c:f>
              <c:numCache>
                <c:formatCode>General</c:formatCode>
                <c:ptCount val="5"/>
                <c:pt idx="0">
                  <c:v>0.3910408008754851</c:v>
                </c:pt>
                <c:pt idx="1">
                  <c:v>6.3115177879040654E-2</c:v>
                </c:pt>
                <c:pt idx="2">
                  <c:v>5.7374069755249876E-2</c:v>
                </c:pt>
                <c:pt idx="3">
                  <c:v>5.1413101057865916E-2</c:v>
                </c:pt>
                <c:pt idx="4">
                  <c:v>0.43705685043235842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002-4291-B658-0B6DDCF898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51"/>
        <c:holeSize val="65"/>
      </c:doughnutChart>
    </c:plotArea>
    <c:legend>
      <c:legendPos val="r"/>
      <c:layout>
        <c:manualLayout>
          <c:xMode val="edge"/>
          <c:yMode val="edge"/>
          <c:x val="0.57328124340331588"/>
          <c:y val="0.21511439923627346"/>
          <c:w val="0.32899873888576847"/>
          <c:h val="0.52082527658726196"/>
        </c:manualLayout>
      </c:layout>
      <c:overlay val="0"/>
      <c:txPr>
        <a:bodyPr/>
        <a:lstStyle/>
        <a:p>
          <a:pPr rtl="0">
            <a:defRPr/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303755938735502"/>
          <c:y val="0.15842889041854843"/>
          <c:w val="0.48725861113155577"/>
          <c:h val="0.71409020199261375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5A-4824-AF54-B268C88C8592}"/>
              </c:ext>
            </c:extLst>
          </c:dPt>
          <c:dPt>
            <c:idx val="1"/>
            <c:bubble3D val="0"/>
            <c:explosion val="25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5A-4824-AF54-B268C88C8592}"/>
              </c:ext>
            </c:extLst>
          </c:dPt>
          <c:dPt>
            <c:idx val="2"/>
            <c:bubble3D val="0"/>
            <c:explosion val="16"/>
            <c:spPr>
              <a:solidFill>
                <a:schemeClr val="tx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35A-4824-AF54-B268C88C8592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35A-4824-AF54-B268C88C8592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35A-4824-AF54-B268C88C8592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35A-4824-AF54-B268C88C8592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35A-4824-AF54-B268C88C8592}"/>
              </c:ext>
            </c:extLst>
          </c:dPt>
          <c:dLbls>
            <c:dLbl>
              <c:idx val="0"/>
              <c:layout>
                <c:manualLayout>
                  <c:x val="-3.2278481012658226E-2"/>
                  <c:y val="-0.138790300466173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A-4824-AF54-B268C88C8592}"/>
                </c:ext>
              </c:extLst>
            </c:dLbl>
            <c:dLbl>
              <c:idx val="1"/>
              <c:layout>
                <c:manualLayout>
                  <c:x val="2.9887413203096447E-2"/>
                  <c:y val="-3.52108971453195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A-4824-AF54-B268C88C8592}"/>
                </c:ext>
              </c:extLst>
            </c:dLbl>
            <c:dLbl>
              <c:idx val="2"/>
              <c:layout>
                <c:manualLayout>
                  <c:x val="6.2298581348217356E-2"/>
                  <c:y val="4.64757203856980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A-4824-AF54-B268C88C8592}"/>
                </c:ext>
              </c:extLst>
            </c:dLbl>
            <c:dLbl>
              <c:idx val="3"/>
              <c:layout>
                <c:manualLayout>
                  <c:x val="5.4109563440645769E-2"/>
                  <c:y val="7.78318754931752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A-4824-AF54-B268C88C8592}"/>
                </c:ext>
              </c:extLst>
            </c:dLbl>
            <c:dLbl>
              <c:idx val="4"/>
              <c:layout>
                <c:manualLayout>
                  <c:x val="4.8594572488179409E-2"/>
                  <c:y val="0.188514564605574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A-4824-AF54-B268C88C859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'[1]7_Pasaj'!$A$34:$A$37</c:f>
              <c:strCache>
                <c:ptCount val="4"/>
                <c:pt idx="0">
                  <c:v>LIMA</c:v>
                </c:pt>
                <c:pt idx="1">
                  <c:v>CUZCO</c:v>
                </c:pt>
                <c:pt idx="2">
                  <c:v>TRUJILLO</c:v>
                </c:pt>
                <c:pt idx="3">
                  <c:v>OTROS</c:v>
                </c:pt>
              </c:strCache>
            </c:strRef>
          </c:cat>
          <c:val>
            <c:numRef>
              <c:f>'[1]7_Pasaj'!$E$34:$E$37</c:f>
              <c:numCache>
                <c:formatCode>General</c:formatCode>
                <c:ptCount val="4"/>
                <c:pt idx="0">
                  <c:v>0.97783334344116746</c:v>
                </c:pt>
                <c:pt idx="1">
                  <c:v>1.3819054724754275E-2</c:v>
                </c:pt>
                <c:pt idx="2">
                  <c:v>4.1462100558375559E-3</c:v>
                </c:pt>
                <c:pt idx="3">
                  <c:v>2.1006958891203503E-3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35A-4824-AF54-B268C88C8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12"/>
        <c:holeSize val="6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0803930363134973E-2"/>
          <c:y val="0.19760057977827397"/>
          <c:w val="0.19882803415395858"/>
          <c:h val="0.530881587562748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>
              <a:lumMod val="75000"/>
              <a:lumOff val="2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135473656027036"/>
          <c:y val="4.8689979664132785E-2"/>
          <c:w val="0.42118594663571329"/>
          <c:h val="0.8033507177813897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50-448A-8762-82675EF9B78F}"/>
              </c:ext>
            </c:extLst>
          </c:dPt>
          <c:dPt>
            <c:idx val="1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50-448A-8762-82675EF9B78F}"/>
              </c:ext>
            </c:extLst>
          </c:dPt>
          <c:dLbls>
            <c:dLbl>
              <c:idx val="0"/>
              <c:layout>
                <c:manualLayout>
                  <c:x val="7.1588431253785431E-2"/>
                  <c:y val="-0.127551289816583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50-448A-8762-82675EF9B78F}"/>
                </c:ext>
              </c:extLst>
            </c:dLbl>
            <c:dLbl>
              <c:idx val="1"/>
              <c:layout>
                <c:manualLayout>
                  <c:x val="-0.12059290665589878"/>
                  <c:y val="1.03309571510661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50-448A-8762-82675EF9B7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'[1]8_Carg'!$B$28:$B$29</c:f>
              <c:strCache>
                <c:ptCount val="2"/>
                <c:pt idx="0">
                  <c:v>Nacional</c:v>
                </c:pt>
                <c:pt idx="1">
                  <c:v>Internacional</c:v>
                </c:pt>
              </c:strCache>
            </c:strRef>
          </c:cat>
          <c:val>
            <c:numRef>
              <c:f>'[1]8_Carg'!$M$8:$M$9</c:f>
              <c:numCache>
                <c:formatCode>General</c:formatCode>
                <c:ptCount val="2"/>
                <c:pt idx="0">
                  <c:v>28568470.760000002</c:v>
                </c:pt>
                <c:pt idx="1">
                  <c:v>232875680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50-448A-8762-82675EF9B7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30"/>
        <c:holeSize val="55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4.62859209906454E-2"/>
          <c:y val="0.34216325769929645"/>
          <c:w val="0.19272713506965472"/>
          <c:h val="0.208259562968830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>
          <a:solidFill>
            <a:schemeClr val="tx1">
              <a:lumMod val="75000"/>
              <a:lumOff val="2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s-PE"/>
              <a:t>(Toneladas)</a:t>
            </a:r>
          </a:p>
        </c:rich>
      </c:tx>
      <c:layout>
        <c:manualLayout>
          <c:xMode val="edge"/>
          <c:yMode val="edge"/>
          <c:x val="2.186032258222502E-2"/>
          <c:y val="3.5398230088495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9234608469216941E-2"/>
          <c:y val="0.21836409975284332"/>
          <c:w val="0.96933873652379987"/>
          <c:h val="0.5921004985836835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'[3]8_Carg'!$B$28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'[3]8_Carg'!$D$26:$M$26</c:f>
              <c:numCache>
                <c:formatCode>@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'[3]8_Carg'!$D$28:$M$28</c:f>
              <c:numCache>
                <c:formatCode>#,##0</c:formatCode>
                <c:ptCount val="10"/>
                <c:pt idx="0">
                  <c:v>31573.15205300002</c:v>
                </c:pt>
                <c:pt idx="1">
                  <c:v>28477.225460000009</c:v>
                </c:pt>
                <c:pt idx="2">
                  <c:v>30255.9768</c:v>
                </c:pt>
                <c:pt idx="3">
                  <c:v>27885.491990000006</c:v>
                </c:pt>
                <c:pt idx="4">
                  <c:v>30301.404579999988</c:v>
                </c:pt>
                <c:pt idx="5">
                  <c:v>18392.941259999989</c:v>
                </c:pt>
                <c:pt idx="6">
                  <c:v>25348.151569999998</c:v>
                </c:pt>
                <c:pt idx="7">
                  <c:v>24526.500363000006</c:v>
                </c:pt>
                <c:pt idx="8">
                  <c:v>25663.47</c:v>
                </c:pt>
                <c:pt idx="9">
                  <c:v>28568.470759999997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9-449A-B93E-71BEE50A974F}"/>
            </c:ext>
          </c:extLst>
        </c:ser>
        <c:ser>
          <c:idx val="2"/>
          <c:order val="2"/>
          <c:tx>
            <c:strRef>
              <c:f>'[3]8_Carg'!$B$29</c:f>
              <c:strCache>
                <c:ptCount val="1"/>
                <c:pt idx="0">
                  <c:v>Internacional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'[3]8_Carg'!$D$26:$M$26</c:f>
              <c:numCache>
                <c:formatCode>@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'[3]8_Carg'!$D$29:$M$29</c:f>
              <c:numCache>
                <c:formatCode>#,##0</c:formatCode>
                <c:ptCount val="10"/>
                <c:pt idx="0">
                  <c:v>307842.353</c:v>
                </c:pt>
                <c:pt idx="1">
                  <c:v>289166.93</c:v>
                </c:pt>
                <c:pt idx="2">
                  <c:v>278123.53000000003</c:v>
                </c:pt>
                <c:pt idx="3">
                  <c:v>270708.75699999998</c:v>
                </c:pt>
                <c:pt idx="4">
                  <c:v>258413.717</c:v>
                </c:pt>
                <c:pt idx="5">
                  <c:v>176932.951</c:v>
                </c:pt>
                <c:pt idx="6">
                  <c:v>216776.28099999999</c:v>
                </c:pt>
                <c:pt idx="7">
                  <c:v>211390.66800000001</c:v>
                </c:pt>
                <c:pt idx="8">
                  <c:v>206648.33100000001</c:v>
                </c:pt>
                <c:pt idx="9">
                  <c:v>232875.68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B9-449A-B93E-71BEE50A9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68480944"/>
        <c:axId val="968482032"/>
      </c:barChart>
      <c:lineChart>
        <c:grouping val="stacked"/>
        <c:varyColors val="0"/>
        <c:ser>
          <c:idx val="0"/>
          <c:order val="0"/>
          <c:tx>
            <c:strRef>
              <c:f>'[3]8_Carg'!$B$27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'[3]8_Carg'!$D$26:$M$26</c:f>
              <c:numCache>
                <c:formatCode>@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'[3]8_Carg'!$D$27:$M$27</c:f>
              <c:numCache>
                <c:formatCode>#,##0</c:formatCode>
                <c:ptCount val="10"/>
                <c:pt idx="0">
                  <c:v>339415.505053</c:v>
                </c:pt>
                <c:pt idx="1">
                  <c:v>317644.15545999998</c:v>
                </c:pt>
                <c:pt idx="2">
                  <c:v>308379.50680000003</c:v>
                </c:pt>
                <c:pt idx="3">
                  <c:v>298594.24898999999</c:v>
                </c:pt>
                <c:pt idx="4">
                  <c:v>288715.12157999998</c:v>
                </c:pt>
                <c:pt idx="5">
                  <c:v>195325.89225999999</c:v>
                </c:pt>
                <c:pt idx="6">
                  <c:v>242124.43256999998</c:v>
                </c:pt>
                <c:pt idx="7">
                  <c:v>235917.168363</c:v>
                </c:pt>
                <c:pt idx="8">
                  <c:v>232311.80100000001</c:v>
                </c:pt>
                <c:pt idx="9">
                  <c:v>261444.15075999999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B9-449A-B93E-71BEE50A9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480944"/>
        <c:axId val="968482032"/>
      </c:lineChart>
      <c:catAx>
        <c:axId val="96848094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968482032"/>
        <c:crosses val="autoZero"/>
        <c:auto val="1"/>
        <c:lblAlgn val="ctr"/>
        <c:lblOffset val="100"/>
        <c:noMultiLvlLbl val="0"/>
      </c:catAx>
      <c:valAx>
        <c:axId val="968482032"/>
        <c:scaling>
          <c:orientation val="minMax"/>
          <c:max val="3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96848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0172554772100919"/>
          <c:y val="5.7137501242849269E-2"/>
          <c:w val="0.45542104973098835"/>
          <c:h val="6.6984705725918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s-PE" sz="800"/>
              <a:t>(Variación porcentual)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5491407296260716E-2"/>
          <c:y val="0.1235825164346855"/>
          <c:w val="0.94857828323552151"/>
          <c:h val="0.6381507913517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'[3]8_Carg'!$B$28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'[3]8_Carg'!$D$6:$M$6</c:f>
              <c:numCache>
                <c:formatCode>@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'[3]8_Carg'!$D$16:$M$16</c:f>
              <c:numCache>
                <c:formatCode>0.0</c:formatCode>
                <c:ptCount val="10"/>
                <c:pt idx="0">
                  <c:v>-2.3606768483990681</c:v>
                </c:pt>
                <c:pt idx="1">
                  <c:v>-9.8055670457072424</c:v>
                </c:pt>
                <c:pt idx="2">
                  <c:v>6.2462241713065803</c:v>
                </c:pt>
                <c:pt idx="3">
                  <c:v>-7.8347654272394651</c:v>
                </c:pt>
                <c:pt idx="4">
                  <c:v>8.6636900323162624</c:v>
                </c:pt>
                <c:pt idx="5">
                  <c:v>-39.300037358202232</c:v>
                </c:pt>
                <c:pt idx="6">
                  <c:v>37.814562726440258</c:v>
                </c:pt>
                <c:pt idx="7">
                  <c:v>-3.2414639968163628</c:v>
                </c:pt>
                <c:pt idx="8">
                  <c:v>4.6356782262959806</c:v>
                </c:pt>
                <c:pt idx="9">
                  <c:v>11.319594583273407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3E-45F0-AFD8-77434E4B234B}"/>
            </c:ext>
          </c:extLst>
        </c:ser>
        <c:ser>
          <c:idx val="1"/>
          <c:order val="1"/>
          <c:tx>
            <c:strRef>
              <c:f>'[3]8_Carg'!$B$29</c:f>
              <c:strCache>
                <c:ptCount val="1"/>
                <c:pt idx="0">
                  <c:v>Internacional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'[3]8_Carg'!$D$6:$M$6</c:f>
              <c:numCache>
                <c:formatCode>@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'[3]8_Carg'!$D$17:$M$17</c:f>
              <c:numCache>
                <c:formatCode>0.0</c:formatCode>
                <c:ptCount val="10"/>
                <c:pt idx="0">
                  <c:v>0.72697759600990342</c:v>
                </c:pt>
                <c:pt idx="1">
                  <c:v>-6.0665541365583326</c:v>
                </c:pt>
                <c:pt idx="2">
                  <c:v>-3.8190397498081841</c:v>
                </c:pt>
                <c:pt idx="3">
                  <c:v>-2.6659998886106484</c:v>
                </c:pt>
                <c:pt idx="4">
                  <c:v>-4.5417961857805782</c:v>
                </c:pt>
                <c:pt idx="5">
                  <c:v>-31.53113036952292</c:v>
                </c:pt>
                <c:pt idx="6">
                  <c:v>22.518886264435835</c:v>
                </c:pt>
                <c:pt idx="7">
                  <c:v>-2.4844106445391034</c:v>
                </c:pt>
                <c:pt idx="8">
                  <c:v>-2.2433994106116351</c:v>
                </c:pt>
                <c:pt idx="9">
                  <c:v>12.691778768830231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33E-45F0-AFD8-77434E4B23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68481488"/>
        <c:axId val="968477680"/>
      </c:barChart>
      <c:catAx>
        <c:axId val="96848148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968477680"/>
        <c:crosses val="autoZero"/>
        <c:auto val="1"/>
        <c:lblAlgn val="ctr"/>
        <c:lblOffset val="100"/>
        <c:noMultiLvlLbl val="0"/>
      </c:catAx>
      <c:valAx>
        <c:axId val="968477680"/>
        <c:scaling>
          <c:orientation val="minMax"/>
          <c:min val="-50"/>
        </c:scaling>
        <c:delete val="1"/>
        <c:axPos val="l"/>
        <c:numFmt formatCode="0.0" sourceLinked="1"/>
        <c:majorTickMark val="out"/>
        <c:minorTickMark val="none"/>
        <c:tickLblPos val="nextTo"/>
        <c:crossAx val="96848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0785533830743064"/>
          <c:y val="0.92141477107028291"/>
          <c:w val="0.2808251496652806"/>
          <c:h val="7.85852228337678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4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n-US"/>
              <a:t>(Estructura porcentual)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4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057758398049214"/>
          <c:y val="0.21450619643418359"/>
          <c:w val="0.4297302654101875"/>
          <c:h val="0.6077415080396503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A029-4C11-A108-51262690A77D}"/>
              </c:ext>
            </c:extLst>
          </c:dPt>
          <c:dPt>
            <c:idx val="1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29-4C11-A108-51262690A77D}"/>
              </c:ext>
            </c:extLst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29-4C11-A108-51262690A77D}"/>
              </c:ext>
            </c:extLst>
          </c:dPt>
          <c:dLbls>
            <c:dLbl>
              <c:idx val="0"/>
              <c:layout>
                <c:manualLayout>
                  <c:x val="3.8350481419180397E-2"/>
                  <c:y val="-8.00754274647707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29-4C11-A108-51262690A77D}"/>
                </c:ext>
              </c:extLst>
            </c:dLbl>
            <c:dLbl>
              <c:idx val="1"/>
              <c:layout>
                <c:manualLayout>
                  <c:x val="4.8298867350101325E-2"/>
                  <c:y val="-6.83236271366356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29-4C11-A108-51262690A7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'[1]10_Carg'!$B$15:$B$17</c:f>
              <c:strCache>
                <c:ptCount val="3"/>
                <c:pt idx="0">
                  <c:v>No Regular </c:v>
                </c:pt>
                <c:pt idx="1">
                  <c:v>No Regular de Carga Exclusiva</c:v>
                </c:pt>
                <c:pt idx="2">
                  <c:v>Regular</c:v>
                </c:pt>
              </c:strCache>
            </c:strRef>
          </c:cat>
          <c:val>
            <c:numRef>
              <c:f>'[1]10_Carg'!$M$15:$M$17</c:f>
              <c:numCache>
                <c:formatCode>General</c:formatCode>
                <c:ptCount val="3"/>
                <c:pt idx="0">
                  <c:v>1335.68976</c:v>
                </c:pt>
                <c:pt idx="1">
                  <c:v>3192.2249999999999</c:v>
                </c:pt>
                <c:pt idx="2">
                  <c:v>24040.556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29-4C11-A108-51262690A7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2"/>
        <c:holeSize val="6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20656248244199"/>
          <c:y val="0.37808016716357057"/>
          <c:w val="0.40858300348937754"/>
          <c:h val="0.262381910998989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700" b="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311061203260245E-2"/>
          <c:y val="2.0829199674748659E-2"/>
          <c:w val="0.93814805795323697"/>
          <c:h val="0.79957700933372988"/>
        </c:manualLayout>
      </c:layout>
      <c:areaChart>
        <c:grouping val="standard"/>
        <c:varyColors val="0"/>
        <c:ser>
          <c:idx val="0"/>
          <c:order val="0"/>
          <c:tx>
            <c:strRef>
              <c:f>'[1]1_Pasaj'!$B$57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6">
                <a:lumMod val="10000"/>
                <a:lumOff val="9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4.7828749128525324E-4"/>
                  <c:y val="-0.175968010349030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F6-4E01-886A-CD9C81E98102}"/>
                </c:ext>
              </c:extLst>
            </c:dLbl>
            <c:dLbl>
              <c:idx val="1"/>
              <c:layout>
                <c:manualLayout>
                  <c:x val="-1.7516663018462497E-2"/>
                  <c:y val="-0.170703337241312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F6-4E01-886A-CD9C81E98102}"/>
                </c:ext>
              </c:extLst>
            </c:dLbl>
            <c:dLbl>
              <c:idx val="2"/>
              <c:layout>
                <c:manualLayout>
                  <c:x val="-1.5655286441553434E-2"/>
                  <c:y val="-0.179736882457020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F6-4E01-886A-CD9C81E98102}"/>
                </c:ext>
              </c:extLst>
            </c:dLbl>
            <c:dLbl>
              <c:idx val="3"/>
              <c:layout>
                <c:manualLayout>
                  <c:x val="-2.2364694916505255E-3"/>
                  <c:y val="-0.273449156597045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F6-4E01-886A-CD9C81E98102}"/>
                </c:ext>
              </c:extLst>
            </c:dLbl>
            <c:dLbl>
              <c:idx val="4"/>
              <c:layout>
                <c:manualLayout>
                  <c:x val="1.3314917973519145E-3"/>
                  <c:y val="-0.297407927130585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F6-4E01-886A-CD9C81E98102}"/>
                </c:ext>
              </c:extLst>
            </c:dLbl>
            <c:dLbl>
              <c:idx val="5"/>
              <c:layout>
                <c:manualLayout>
                  <c:x val="-9.8508556609005083E-3"/>
                  <c:y val="-0.281495746358595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F6-4E01-886A-CD9C81E98102}"/>
                </c:ext>
              </c:extLst>
            </c:dLbl>
            <c:dLbl>
              <c:idx val="6"/>
              <c:layout>
                <c:manualLayout>
                  <c:x val="-3.6991557591818961E-3"/>
                  <c:y val="-0.278052330495523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F6-4E01-886A-CD9C81E98102}"/>
                </c:ext>
              </c:extLst>
            </c:dLbl>
            <c:dLbl>
              <c:idx val="7"/>
              <c:layout>
                <c:manualLayout>
                  <c:x val="-3.8071050346451898E-3"/>
                  <c:y val="-0.278295142027670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F6-4E01-886A-CD9C81E98102}"/>
                </c:ext>
              </c:extLst>
            </c:dLbl>
            <c:dLbl>
              <c:idx val="8"/>
              <c:layout>
                <c:manualLayout>
                  <c:x val="-4.4729389833009694E-3"/>
                  <c:y val="-0.296211969344958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EF6-4E01-886A-CD9C81E98102}"/>
                </c:ext>
              </c:extLst>
            </c:dLbl>
            <c:dLbl>
              <c:idx val="9"/>
              <c:layout>
                <c:manualLayout>
                  <c:x val="-2.175045825612084E-2"/>
                  <c:y val="-0.395966186701236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F6-4E01-886A-CD9C81E9810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'[1]1_Pasaj'!$D$55:$M$55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'[1]1_Pasaj'!$D$49:$M$49</c:f>
              <c:numCache>
                <c:formatCode>General</c:formatCode>
                <c:ptCount val="10"/>
                <c:pt idx="0">
                  <c:v>0.52572334983905011</c:v>
                </c:pt>
                <c:pt idx="1">
                  <c:v>0.51998839977329459</c:v>
                </c:pt>
                <c:pt idx="2">
                  <c:v>0.51663023401324282</c:v>
                </c:pt>
                <c:pt idx="3">
                  <c:v>0.51728039187860997</c:v>
                </c:pt>
                <c:pt idx="4">
                  <c:v>0.52780773830130512</c:v>
                </c:pt>
                <c:pt idx="5">
                  <c:v>0.62185498901802916</c:v>
                </c:pt>
                <c:pt idx="6">
                  <c:v>0.70636804657853769</c:v>
                </c:pt>
                <c:pt idx="7">
                  <c:v>0.61709649436686642</c:v>
                </c:pt>
                <c:pt idx="8">
                  <c:v>0.58800048391860993</c:v>
                </c:pt>
                <c:pt idx="9">
                  <c:v>0.5786968904438442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F6-4E01-886A-CD9C81E98102}"/>
            </c:ext>
          </c:extLst>
        </c:ser>
        <c:ser>
          <c:idx val="1"/>
          <c:order val="1"/>
          <c:tx>
            <c:strRef>
              <c:f>'[1]1_Pasaj'!$B$58</c:f>
              <c:strCache>
                <c:ptCount val="1"/>
                <c:pt idx="0">
                  <c:v>Internacional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3.9946514920157156E-3"/>
                  <c:y val="-0.291306561682837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F6-4E01-886A-CD9C81E98102}"/>
                </c:ext>
              </c:extLst>
            </c:dLbl>
            <c:dLbl>
              <c:idx val="1"/>
              <c:layout>
                <c:manualLayout>
                  <c:x val="-1.952367426226884E-2"/>
                  <c:y val="-0.281136822420076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EF6-4E01-886A-CD9C81E98102}"/>
                </c:ext>
              </c:extLst>
            </c:dLbl>
            <c:dLbl>
              <c:idx val="2"/>
              <c:layout>
                <c:manualLayout>
                  <c:x val="-2.012822542485436E-2"/>
                  <c:y val="-0.262083118041579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EF6-4E01-886A-CD9C81E98102}"/>
                </c:ext>
              </c:extLst>
            </c:dLbl>
            <c:dLbl>
              <c:idx val="3"/>
              <c:layout>
                <c:manualLayout>
                  <c:x val="-2.7756840985508177E-3"/>
                  <c:y val="-0.208029910681700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EF6-4E01-886A-CD9C81E98102}"/>
                </c:ext>
              </c:extLst>
            </c:dLbl>
            <c:dLbl>
              <c:idx val="4"/>
              <c:layout>
                <c:manualLayout>
                  <c:x val="4.5524159276423837E-3"/>
                  <c:y val="-0.194245461377030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EF6-4E01-886A-CD9C81E98102}"/>
                </c:ext>
              </c:extLst>
            </c:dLbl>
            <c:dLbl>
              <c:idx val="5"/>
              <c:layout>
                <c:manualLayout>
                  <c:x val="-1.5706355429945412E-3"/>
                  <c:y val="-0.16259732524826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EF6-4E01-886A-CD9C81E98102}"/>
                </c:ext>
              </c:extLst>
            </c:dLbl>
            <c:dLbl>
              <c:idx val="6"/>
              <c:layout>
                <c:manualLayout>
                  <c:x val="-1.4626799450476022E-3"/>
                  <c:y val="-0.101429992901281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EF6-4E01-886A-CD9C81E98102}"/>
                </c:ext>
              </c:extLst>
            </c:dLbl>
            <c:dLbl>
              <c:idx val="7"/>
              <c:layout>
                <c:manualLayout>
                  <c:x val="-3.1414471859491366E-3"/>
                  <c:y val="-0.177672813680227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EF6-4E01-886A-CD9C81E98102}"/>
                </c:ext>
              </c:extLst>
            </c:dLbl>
            <c:dLbl>
              <c:idx val="8"/>
              <c:layout>
                <c:manualLayout>
                  <c:x val="-6.7094084749514541E-3"/>
                  <c:y val="-0.167861998355984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EF6-4E01-886A-CD9C81E98102}"/>
                </c:ext>
              </c:extLst>
            </c:dLbl>
            <c:dLbl>
              <c:idx val="9"/>
              <c:layout>
                <c:manualLayout>
                  <c:x val="-1.9640537549914204E-2"/>
                  <c:y val="-0.16587403309735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EF6-4E01-886A-CD9C81E9810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'[1]1_Pasaj'!$D$55:$M$55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'[1]1_Pasaj'!$D$50:$M$50</c:f>
              <c:numCache>
                <c:formatCode>General</c:formatCode>
                <c:ptCount val="10"/>
                <c:pt idx="0">
                  <c:v>0.47427665016094994</c:v>
                </c:pt>
                <c:pt idx="1">
                  <c:v>0.48001160022670541</c:v>
                </c:pt>
                <c:pt idx="2">
                  <c:v>0.48336976598675718</c:v>
                </c:pt>
                <c:pt idx="3">
                  <c:v>0.48271960812139003</c:v>
                </c:pt>
                <c:pt idx="4">
                  <c:v>0.47219226169869488</c:v>
                </c:pt>
                <c:pt idx="5">
                  <c:v>0.37814501098197079</c:v>
                </c:pt>
                <c:pt idx="6">
                  <c:v>0.29363195342146226</c:v>
                </c:pt>
                <c:pt idx="7">
                  <c:v>0.38290350563313358</c:v>
                </c:pt>
                <c:pt idx="8">
                  <c:v>0.41199951608139007</c:v>
                </c:pt>
                <c:pt idx="9">
                  <c:v>0.42130310955615585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EF6-4E01-886A-CD9C81E98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1391872"/>
        <c:axId val="991392416"/>
      </c:areaChart>
      <c:catAx>
        <c:axId val="99139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991392416"/>
        <c:crosses val="autoZero"/>
        <c:auto val="1"/>
        <c:lblAlgn val="ctr"/>
        <c:lblOffset val="100"/>
        <c:noMultiLvlLbl val="0"/>
      </c:catAx>
      <c:valAx>
        <c:axId val="991392416"/>
        <c:scaling>
          <c:orientation val="minMax"/>
          <c:max val="0.75000000000000011"/>
          <c:min val="0.25"/>
        </c:scaling>
        <c:delete val="1"/>
        <c:axPos val="l"/>
        <c:numFmt formatCode="General" sourceLinked="1"/>
        <c:majorTickMark val="out"/>
        <c:minorTickMark val="none"/>
        <c:tickLblPos val="nextTo"/>
        <c:crossAx val="991391872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538807150253509"/>
          <c:y val="3.4461533189686769E-2"/>
          <c:w val="0.31266512673121671"/>
          <c:h val="8.0275678173292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n-US" sz="800"/>
              <a:t>(Estructura porcentual)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2527261500411648"/>
          <c:y val="0.1353473030288237"/>
          <c:w val="0.43130784491615748"/>
          <c:h val="0.673866623721422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4-402F-4E02-8BA9-4230035F8778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402F-4E02-8BA9-4230035F8778}"/>
              </c:ext>
            </c:extLst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02F-4E02-8BA9-4230035F8778}"/>
              </c:ext>
            </c:extLst>
          </c:dPt>
          <c:dPt>
            <c:idx val="3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402F-4E02-8BA9-4230035F8778}"/>
              </c:ext>
            </c:extLst>
          </c:dPt>
          <c:dPt>
            <c:idx val="4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402F-4E02-8BA9-4230035F8778}"/>
              </c:ext>
            </c:extLst>
          </c:dPt>
          <c:dLbls>
            <c:dLbl>
              <c:idx val="0"/>
              <c:layout>
                <c:manualLayout>
                  <c:x val="-8.7309298659049267E-2"/>
                  <c:y val="-1.3880317418450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2F-4E02-8BA9-4230035F8778}"/>
                </c:ext>
              </c:extLst>
            </c:dLbl>
            <c:dLbl>
              <c:idx val="3"/>
              <c:layout>
                <c:manualLayout>
                  <c:x val="0.10928961748633879"/>
                  <c:y val="-1.1976047904191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2F-4E02-8BA9-4230035F8778}"/>
                </c:ext>
              </c:extLst>
            </c:dLbl>
            <c:dLbl>
              <c:idx val="4"/>
              <c:layout>
                <c:manualLayout>
                  <c:x val="5.0268990137028312E-2"/>
                  <c:y val="7.402835956506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2F-4E02-8BA9-4230035F8778}"/>
                </c:ext>
              </c:extLst>
            </c:dLbl>
            <c:dLbl>
              <c:idx val="5"/>
              <c:layout>
                <c:manualLayout>
                  <c:x val="9.4717668488160295E-2"/>
                  <c:y val="9.580838323353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2F-4E02-8BA9-4230035F8778}"/>
                </c:ext>
              </c:extLst>
            </c:dLbl>
            <c:dLbl>
              <c:idx val="6"/>
              <c:layout>
                <c:manualLayout>
                  <c:x val="7.5288403157255615E-2"/>
                  <c:y val="0.12774451097804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2F-4E02-8BA9-4230035F877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'[2]11_Carg'!$A$18:$A$22</c:f>
              <c:strCache>
                <c:ptCount val="5"/>
                <c:pt idx="0">
                  <c:v>LATAM AIRLINES PERÚ</c:v>
                </c:pt>
                <c:pt idx="1">
                  <c:v>ATSA</c:v>
                </c:pt>
                <c:pt idx="2">
                  <c:v>SKY AIRLINE PERÚ</c:v>
                </c:pt>
                <c:pt idx="3">
                  <c:v>STAR PERÚ S.A.</c:v>
                </c:pt>
                <c:pt idx="4">
                  <c:v>OTROS</c:v>
                </c:pt>
              </c:strCache>
            </c:strRef>
          </c:cat>
          <c:val>
            <c:numRef>
              <c:f>'[2]11_Carg'!$Q$29:$Q$33</c:f>
              <c:numCache>
                <c:formatCode>General</c:formatCode>
                <c:ptCount val="5"/>
                <c:pt idx="0">
                  <c:v>0.62730242547991399</c:v>
                </c:pt>
                <c:pt idx="1">
                  <c:v>0.1318868549756424</c:v>
                </c:pt>
                <c:pt idx="2">
                  <c:v>0.10977699948822883</c:v>
                </c:pt>
                <c:pt idx="3">
                  <c:v>7.0389871998874892E-2</c:v>
                </c:pt>
                <c:pt idx="4">
                  <c:v>6.0643848057339987E-2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2F-4E02-8BA9-4230035F87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147"/>
        <c:holeSize val="65"/>
      </c:doughnutChart>
    </c:plotArea>
    <c:legend>
      <c:legendPos val="r"/>
      <c:layout>
        <c:manualLayout>
          <c:xMode val="edge"/>
          <c:yMode val="edge"/>
          <c:x val="6.7142954758325546E-2"/>
          <c:y val="0.22230439499667382"/>
          <c:w val="0.2902106771136993"/>
          <c:h val="0.54812596311718143"/>
        </c:manualLayout>
      </c:layout>
      <c:overlay val="0"/>
      <c:txPr>
        <a:bodyPr/>
        <a:lstStyle/>
        <a:p>
          <a:pPr rtl="0">
            <a:defRPr/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>
          <a:solidFill>
            <a:schemeClr val="tx1">
              <a:lumMod val="75000"/>
              <a:lumOff val="2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n-US" sz="800"/>
              <a:t>(Estructura porcentual)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507031465424793E-2"/>
          <c:y val="0.1301484297221468"/>
          <c:w val="0.44839748579127447"/>
          <c:h val="0.67562363163504258"/>
        </c:manualLayout>
      </c:layout>
      <c:doughnutChart>
        <c:varyColors val="1"/>
        <c:ser>
          <c:idx val="0"/>
          <c:order val="0"/>
          <c:spPr>
            <a:solidFill>
              <a:schemeClr val="tx2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2-FD1B-4C2B-A3EB-6BDA11891E71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D1B-4C2B-A3EB-6BDA11891E71}"/>
              </c:ext>
            </c:extLst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FD1B-4C2B-A3EB-6BDA11891E71}"/>
              </c:ext>
            </c:extLst>
          </c:dPt>
          <c:dPt>
            <c:idx val="4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D1B-4C2B-A3EB-6BDA11891E71}"/>
              </c:ext>
            </c:extLst>
          </c:dPt>
          <c:dLbls>
            <c:dLbl>
              <c:idx val="0"/>
              <c:layout>
                <c:manualLayout>
                  <c:x val="6.5913370998116672E-2"/>
                  <c:y val="-4.21348314606741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1B-4C2B-A3EB-6BDA11891E71}"/>
                </c:ext>
              </c:extLst>
            </c:dLbl>
            <c:dLbl>
              <c:idx val="3"/>
              <c:layout>
                <c:manualLayout>
                  <c:x val="3.2956685499058377E-2"/>
                  <c:y val="9.36329588014981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1B-4C2B-A3EB-6BDA11891E71}"/>
                </c:ext>
              </c:extLst>
            </c:dLbl>
            <c:dLbl>
              <c:idx val="4"/>
              <c:layout>
                <c:manualLayout>
                  <c:x val="-3.5310734463276837E-2"/>
                  <c:y val="-0.2574906367041198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1B-4C2B-A3EB-6BDA11891E7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'[2]12_Carg'!$A$20:$A$25</c:f>
              <c:strCache>
                <c:ptCount val="6"/>
                <c:pt idx="0">
                  <c:v>LATAM AIRLINES PERÚ</c:v>
                </c:pt>
                <c:pt idx="1">
                  <c:v>CARGO JET ARWAYS</c:v>
                </c:pt>
                <c:pt idx="2">
                  <c:v>NORTHERN AIR CARGO</c:v>
                </c:pt>
                <c:pt idx="3">
                  <c:v>AIR CANADA</c:v>
                </c:pt>
                <c:pt idx="4">
                  <c:v>OTROS</c:v>
                </c:pt>
              </c:strCache>
            </c:strRef>
          </c:cat>
          <c:val>
            <c:numRef>
              <c:f>'[2]12_Carg'!$L$31:$L$35</c:f>
              <c:numCache>
                <c:formatCode>General</c:formatCode>
                <c:ptCount val="5"/>
                <c:pt idx="0">
                  <c:v>0.2572230900195332</c:v>
                </c:pt>
                <c:pt idx="1">
                  <c:v>6.2727949951665196E-2</c:v>
                </c:pt>
                <c:pt idx="2">
                  <c:v>6.2433526764151585E-2</c:v>
                </c:pt>
                <c:pt idx="3">
                  <c:v>5.8990986091806578E-2</c:v>
                </c:pt>
                <c:pt idx="4">
                  <c:v>0.55862444717284343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B-4C2B-A3EB-6BDA11891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</c:plotArea>
    <c:legend>
      <c:legendPos val="r"/>
      <c:layout>
        <c:manualLayout>
          <c:xMode val="edge"/>
          <c:yMode val="edge"/>
          <c:x val="0.57817302638400525"/>
          <c:y val="0.19760462097862938"/>
          <c:w val="0.37415983046228046"/>
          <c:h val="0.63373032923057904"/>
        </c:manualLayout>
      </c:layout>
      <c:overlay val="0"/>
      <c:txPr>
        <a:bodyPr/>
        <a:lstStyle/>
        <a:p>
          <a:pPr rtl="0">
            <a:defRPr/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4056410604891E-2"/>
          <c:y val="0.15189908170058031"/>
          <c:w val="0.50595605626881157"/>
          <c:h val="0.6776153448667399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B0B7-4F4F-B566-8B6012CBAB55}"/>
              </c:ext>
            </c:extLst>
          </c:dPt>
          <c:dPt>
            <c:idx val="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0B7-4F4F-B566-8B6012CBAB55}"/>
              </c:ext>
            </c:extLst>
          </c:dPt>
          <c:dPt>
            <c:idx val="2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4-B0B7-4F4F-B566-8B6012CBAB55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B0B7-4F4F-B566-8B6012CBAB55}"/>
              </c:ext>
            </c:extLst>
          </c:dPt>
          <c:dLbls>
            <c:dLbl>
              <c:idx val="0"/>
              <c:layout>
                <c:manualLayout>
                  <c:x val="6.6666666666666666E-2"/>
                  <c:y val="-0.135672514619883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B7-4F4F-B566-8B6012CBAB55}"/>
                </c:ext>
              </c:extLst>
            </c:dLbl>
            <c:dLbl>
              <c:idx val="1"/>
              <c:layout>
                <c:manualLayout>
                  <c:x val="9.7435897435897437E-2"/>
                  <c:y val="-0.112280701754385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B7-4F4F-B566-8B6012CBAB55}"/>
                </c:ext>
              </c:extLst>
            </c:dLbl>
            <c:dLbl>
              <c:idx val="3"/>
              <c:layout>
                <c:manualLayout>
                  <c:x val="2.564102564102564E-2"/>
                  <c:y val="-0.182456140350877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B7-4F4F-B566-8B6012CBAB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'[3]10_Carg'!$B$39:$B$42</c:f>
              <c:strCache>
                <c:ptCount val="4"/>
                <c:pt idx="0">
                  <c:v>No Regular</c:v>
                </c:pt>
                <c:pt idx="1">
                  <c:v>No Regular de Carga Exclusiva</c:v>
                </c:pt>
                <c:pt idx="2">
                  <c:v>Regular</c:v>
                </c:pt>
                <c:pt idx="3">
                  <c:v>Regular de Carga Exclusiva</c:v>
                </c:pt>
              </c:strCache>
            </c:strRef>
          </c:cat>
          <c:val>
            <c:numRef>
              <c:f>'[3]10_Carg'!$M$64:$M$67</c:f>
              <c:numCache>
                <c:formatCode>0.0%</c:formatCode>
                <c:ptCount val="4"/>
                <c:pt idx="0">
                  <c:v>3.0997955647408095E-3</c:v>
                </c:pt>
                <c:pt idx="1">
                  <c:v>0.20160157557027852</c:v>
                </c:pt>
                <c:pt idx="2">
                  <c:v>0.56764805582102862</c:v>
                </c:pt>
                <c:pt idx="3">
                  <c:v>0.22765057304395203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B7-4F4F-B566-8B6012CBAB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38"/>
        <c:holeSize val="65"/>
      </c:doughnutChart>
    </c:plotArea>
    <c:legend>
      <c:legendPos val="r"/>
      <c:layout>
        <c:manualLayout>
          <c:xMode val="edge"/>
          <c:yMode val="edge"/>
          <c:x val="0.65457145700222374"/>
          <c:y val="0.20019515195011445"/>
          <c:w val="0.32443841409417379"/>
          <c:h val="0.57017204123435661"/>
        </c:manualLayout>
      </c:layout>
      <c:overlay val="0"/>
      <c:txPr>
        <a:bodyPr/>
        <a:lstStyle/>
        <a:p>
          <a:pPr rtl="0">
            <a:defRPr/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475761990191442E-2"/>
          <c:y val="0.14315802648946338"/>
          <c:w val="0.96471182476372486"/>
          <c:h val="0.652516246298089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'[3]13_Correo'!$B$16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'[3]13_Correo'!$D$14:$M$14</c:f>
              <c:numCache>
                <c:formatCode>@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'[3]13_Correo'!$D$16:$M$16</c:f>
              <c:numCache>
                <c:formatCode>#,##0</c:formatCode>
                <c:ptCount val="10"/>
                <c:pt idx="0">
                  <c:v>1925.7461000000005</c:v>
                </c:pt>
                <c:pt idx="1">
                  <c:v>2301.9526200000014</c:v>
                </c:pt>
                <c:pt idx="2">
                  <c:v>2164.6003999999994</c:v>
                </c:pt>
                <c:pt idx="3">
                  <c:v>2449.5070000000001</c:v>
                </c:pt>
                <c:pt idx="4">
                  <c:v>2195.165</c:v>
                </c:pt>
                <c:pt idx="5">
                  <c:v>677.28599999999994</c:v>
                </c:pt>
                <c:pt idx="6">
                  <c:v>928.98099999999999</c:v>
                </c:pt>
                <c:pt idx="7">
                  <c:v>1202.3779999999999</c:v>
                </c:pt>
                <c:pt idx="8">
                  <c:v>1198.4449999999999</c:v>
                </c:pt>
                <c:pt idx="9">
                  <c:v>1595.825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9-4913-9826-D1EA932C1CC1}"/>
            </c:ext>
          </c:extLst>
        </c:ser>
        <c:ser>
          <c:idx val="2"/>
          <c:order val="2"/>
          <c:tx>
            <c:strRef>
              <c:f>'[3]13_Correo'!$B$17</c:f>
              <c:strCache>
                <c:ptCount val="1"/>
                <c:pt idx="0">
                  <c:v>Internacional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'[3]13_Correo'!$D$14:$M$14</c:f>
              <c:numCache>
                <c:formatCode>@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'[3]13_Correo'!$D$17:$M$17</c:f>
              <c:numCache>
                <c:formatCode>#,##0</c:formatCode>
                <c:ptCount val="10"/>
                <c:pt idx="0">
                  <c:v>3552.0839999999998</c:v>
                </c:pt>
                <c:pt idx="1">
                  <c:v>3630.5120000000002</c:v>
                </c:pt>
                <c:pt idx="2">
                  <c:v>3397.5079999999998</c:v>
                </c:pt>
                <c:pt idx="3">
                  <c:v>4628.7070000000003</c:v>
                </c:pt>
                <c:pt idx="4">
                  <c:v>3499.308</c:v>
                </c:pt>
                <c:pt idx="5">
                  <c:v>1996.085</c:v>
                </c:pt>
                <c:pt idx="6">
                  <c:v>3035.0729999999999</c:v>
                </c:pt>
                <c:pt idx="7">
                  <c:v>4014.098</c:v>
                </c:pt>
                <c:pt idx="8">
                  <c:v>4639.7020000000002</c:v>
                </c:pt>
                <c:pt idx="9">
                  <c:v>6205.8559999999998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39-4913-9826-D1EA932C1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477136"/>
        <c:axId val="968478224"/>
      </c:barChart>
      <c:lineChart>
        <c:grouping val="standard"/>
        <c:varyColors val="0"/>
        <c:ser>
          <c:idx val="0"/>
          <c:order val="0"/>
          <c:tx>
            <c:strRef>
              <c:f>'[3]13_Correo'!$B$15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2700">
                <a:solidFill>
                  <a:schemeClr val="tx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'[3]13_Correo'!$D$14:$M$14</c:f>
              <c:numCache>
                <c:formatCode>@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'[3]13_Correo'!$D$15:$M$15</c:f>
              <c:numCache>
                <c:formatCode>#,##0</c:formatCode>
                <c:ptCount val="10"/>
                <c:pt idx="0">
                  <c:v>5477.8301000000001</c:v>
                </c:pt>
                <c:pt idx="1">
                  <c:v>5932.4646200000016</c:v>
                </c:pt>
                <c:pt idx="2">
                  <c:v>5562.1083999999992</c:v>
                </c:pt>
                <c:pt idx="3">
                  <c:v>7078.2139999999999</c:v>
                </c:pt>
                <c:pt idx="4">
                  <c:v>5694.473</c:v>
                </c:pt>
                <c:pt idx="5">
                  <c:v>2673.3710000000001</c:v>
                </c:pt>
                <c:pt idx="6">
                  <c:v>3964.0540000000001</c:v>
                </c:pt>
                <c:pt idx="7">
                  <c:v>5216.4759999999997</c:v>
                </c:pt>
                <c:pt idx="8">
                  <c:v>5838.1469999999999</c:v>
                </c:pt>
                <c:pt idx="9">
                  <c:v>7801.6809999999996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39-4913-9826-D1EA932C1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477136"/>
        <c:axId val="968478224"/>
      </c:lineChart>
      <c:catAx>
        <c:axId val="96847713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968478224"/>
        <c:crosses val="autoZero"/>
        <c:auto val="1"/>
        <c:lblAlgn val="ctr"/>
        <c:lblOffset val="100"/>
        <c:noMultiLvlLbl val="0"/>
      </c:catAx>
      <c:valAx>
        <c:axId val="9684782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96847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704739747977279"/>
          <c:y val="2.717391304347826E-2"/>
          <c:w val="0.72409297573872855"/>
          <c:h val="7.02171060139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s-PE" sz="800"/>
              <a:t>(Número de aeronaves)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8715836467433142E-2"/>
          <c:y val="0.1690166440038369"/>
          <c:w val="0.94318465583468281"/>
          <c:h val="0.5625909411925919"/>
        </c:manualLayout>
      </c:layout>
      <c:areaChart>
        <c:grouping val="standard"/>
        <c:varyColors val="0"/>
        <c:ser>
          <c:idx val="0"/>
          <c:order val="0"/>
          <c:tx>
            <c:strRef>
              <c:f>'[2]1_Parq'!$A$7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1.2780135098534985E-2"/>
                  <c:y val="-0.19801980198019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2E-4A8A-81F8-81370DD5350C}"/>
                </c:ext>
              </c:extLst>
            </c:dLbl>
            <c:dLbl>
              <c:idx val="1"/>
              <c:layout>
                <c:manualLayout>
                  <c:x val="-5.4772007565149937E-3"/>
                  <c:y val="-0.228484386900228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2E-4A8A-81F8-81370DD5350C}"/>
                </c:ext>
              </c:extLst>
            </c:dLbl>
            <c:dLbl>
              <c:idx val="2"/>
              <c:layout>
                <c:manualLayout>
                  <c:x val="-5.4772007565149937E-3"/>
                  <c:y val="-0.218329525260218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2E-4A8A-81F8-81370DD5350C}"/>
                </c:ext>
              </c:extLst>
            </c:dLbl>
            <c:dLbl>
              <c:idx val="3"/>
              <c:layout>
                <c:manualLayout>
                  <c:x val="-3.6514671710099959E-3"/>
                  <c:y val="-0.243716679360243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2E-4A8A-81F8-81370DD5350C}"/>
                </c:ext>
              </c:extLst>
            </c:dLbl>
            <c:dLbl>
              <c:idx val="4"/>
              <c:layout>
                <c:manualLayout>
                  <c:x val="-6.6942791473010373E-17"/>
                  <c:y val="-0.238639248540238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2E-4A8A-81F8-81370DD5350C}"/>
                </c:ext>
              </c:extLst>
            </c:dLbl>
            <c:dLbl>
              <c:idx val="5"/>
              <c:layout>
                <c:manualLayout>
                  <c:x val="-9.1286679275250568E-3"/>
                  <c:y val="-0.269103833460269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2E-4A8A-81F8-81370DD5350C}"/>
                </c:ext>
              </c:extLst>
            </c:dLbl>
            <c:dLbl>
              <c:idx val="6"/>
              <c:layout>
                <c:manualLayout>
                  <c:x val="-1.825733585504998E-3"/>
                  <c:y val="-0.279258695100279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2E-4A8A-81F8-81370DD5350C}"/>
                </c:ext>
              </c:extLst>
            </c:dLbl>
            <c:dLbl>
              <c:idx val="7"/>
              <c:layout>
                <c:manualLayout>
                  <c:x val="-1.825733585504998E-3"/>
                  <c:y val="-0.25894897182025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2E-4A8A-81F8-81370DD5350C}"/>
                </c:ext>
              </c:extLst>
            </c:dLbl>
            <c:dLbl>
              <c:idx val="8"/>
              <c:layout>
                <c:manualLayout>
                  <c:x val="-1.8257335855051317E-3"/>
                  <c:y val="-0.198019801980198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2E-4A8A-81F8-81370DD5350C}"/>
                </c:ext>
              </c:extLst>
            </c:dLbl>
            <c:dLbl>
              <c:idx val="9"/>
              <c:layout>
                <c:manualLayout>
                  <c:x val="-1.3121849171979503E-2"/>
                  <c:y val="-0.216560420427263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2E-4A8A-81F8-81370DD5350C}"/>
                </c:ext>
              </c:extLst>
            </c:dLbl>
            <c:dLbl>
              <c:idx val="10"/>
              <c:layout>
                <c:manualLayout>
                  <c:x val="-7.153074815389418E-3"/>
                  <c:y val="-0.177960237222828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2E-4A8A-81F8-81370DD53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'[2]1_Parq'!$C$5:$L$5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'[2]1_Parq'!$C$7:$L$7</c:f>
              <c:numCache>
                <c:formatCode>General</c:formatCode>
                <c:ptCount val="10"/>
                <c:pt idx="0">
                  <c:v>229</c:v>
                </c:pt>
                <c:pt idx="1">
                  <c:v>210</c:v>
                </c:pt>
                <c:pt idx="2">
                  <c:v>181</c:v>
                </c:pt>
                <c:pt idx="3">
                  <c:v>186</c:v>
                </c:pt>
                <c:pt idx="4">
                  <c:v>187</c:v>
                </c:pt>
                <c:pt idx="5">
                  <c:v>154</c:v>
                </c:pt>
                <c:pt idx="6">
                  <c:v>170</c:v>
                </c:pt>
                <c:pt idx="7">
                  <c:v>174</c:v>
                </c:pt>
                <c:pt idx="8">
                  <c:v>164</c:v>
                </c:pt>
                <c:pt idx="9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2E-4A8A-81F8-81370DD5350C}"/>
            </c:ext>
          </c:extLst>
        </c:ser>
        <c:ser>
          <c:idx val="1"/>
          <c:order val="1"/>
          <c:tx>
            <c:strRef>
              <c:f>'[2]1_Parq'!$A$11</c:f>
              <c:strCache>
                <c:ptCount val="1"/>
                <c:pt idx="0">
                  <c:v>Internacional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1.2780135098534985E-2"/>
                  <c:y val="-3.0464584920030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72E-4A8A-81F8-81370DD5350C}"/>
                </c:ext>
              </c:extLst>
            </c:dLbl>
            <c:dLbl>
              <c:idx val="9"/>
              <c:layout>
                <c:manualLayout>
                  <c:x val="-1.82573358550501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2E-4A8A-81F8-81370DD5350C}"/>
                </c:ext>
              </c:extLst>
            </c:dLbl>
            <c:dLbl>
              <c:idx val="10"/>
              <c:layout>
                <c:manualLayout>
                  <c:x val="-1.2517880926931613E-2"/>
                  <c:y val="-8.365555537530087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72E-4A8A-81F8-81370DD53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'[2]1_Parq'!$C$5:$L$5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'[2]1_Parq'!$C$11:$L$11</c:f>
              <c:numCache>
                <c:formatCode>General</c:formatCode>
                <c:ptCount val="10"/>
                <c:pt idx="0">
                  <c:v>143</c:v>
                </c:pt>
                <c:pt idx="1">
                  <c:v>173</c:v>
                </c:pt>
                <c:pt idx="2">
                  <c:v>174</c:v>
                </c:pt>
                <c:pt idx="3">
                  <c:v>174</c:v>
                </c:pt>
                <c:pt idx="4">
                  <c:v>194</c:v>
                </c:pt>
                <c:pt idx="5">
                  <c:v>123</c:v>
                </c:pt>
                <c:pt idx="6">
                  <c:v>130</c:v>
                </c:pt>
                <c:pt idx="7">
                  <c:v>141</c:v>
                </c:pt>
                <c:pt idx="8">
                  <c:v>138</c:v>
                </c:pt>
                <c:pt idx="9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72E-4A8A-81F8-81370DD535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68483120"/>
        <c:axId val="968479856"/>
      </c:areaChart>
      <c:catAx>
        <c:axId val="96848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968479856"/>
        <c:crosses val="autoZero"/>
        <c:auto val="1"/>
        <c:lblAlgn val="ctr"/>
        <c:lblOffset val="100"/>
        <c:noMultiLvlLbl val="0"/>
      </c:catAx>
      <c:valAx>
        <c:axId val="968479856"/>
        <c:scaling>
          <c:orientation val="minMax"/>
          <c:min val="80"/>
        </c:scaling>
        <c:delete val="1"/>
        <c:axPos val="l"/>
        <c:numFmt formatCode="General" sourceLinked="1"/>
        <c:majorTickMark val="none"/>
        <c:minorTickMark val="none"/>
        <c:tickLblPos val="nextTo"/>
        <c:crossAx val="968483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6784361970367966"/>
          <c:y val="0.13945787699509127"/>
          <c:w val="0.49245515581270571"/>
          <c:h val="8.1116021426064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n-US" sz="800"/>
              <a:t>(Toneladas)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3921090644087848E-2"/>
          <c:y val="0.20986204560482069"/>
          <c:w val="0.95547035695599125"/>
          <c:h val="0.590776229396522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'[2]3_Parq'!$A$8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'[2]3_Parq'!$C$6:$L$6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'[2]3_Parq'!$C$27:$L$27</c:f>
              <c:numCache>
                <c:formatCode>General</c:formatCode>
                <c:ptCount val="10"/>
                <c:pt idx="0">
                  <c:v>2184.3890000000001</c:v>
                </c:pt>
                <c:pt idx="1">
                  <c:v>2604.625</c:v>
                </c:pt>
                <c:pt idx="2">
                  <c:v>2480.6013800000001</c:v>
                </c:pt>
                <c:pt idx="3">
                  <c:v>3693.8463700000002</c:v>
                </c:pt>
                <c:pt idx="4">
                  <c:v>4504.9047899999996</c:v>
                </c:pt>
                <c:pt idx="5">
                  <c:v>1814.37843</c:v>
                </c:pt>
                <c:pt idx="6">
                  <c:v>2182.7847999999999</c:v>
                </c:pt>
                <c:pt idx="7">
                  <c:v>2640.6038499999995</c:v>
                </c:pt>
                <c:pt idx="8">
                  <c:v>2716.8631299999997</c:v>
                </c:pt>
                <c:pt idx="9">
                  <c:v>2768.6531299999997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F-478A-B0E7-576A0721F1F4}"/>
            </c:ext>
          </c:extLst>
        </c:ser>
        <c:ser>
          <c:idx val="1"/>
          <c:order val="1"/>
          <c:tx>
            <c:strRef>
              <c:f>'[2]3_Parq'!$A$12</c:f>
              <c:strCache>
                <c:ptCount val="1"/>
                <c:pt idx="0">
                  <c:v>Internacional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76222021956210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AF-478A-B0E7-576A0721F1F4}"/>
                </c:ext>
              </c:extLst>
            </c:dLbl>
            <c:dLbl>
              <c:idx val="1"/>
              <c:layout>
                <c:manualLayout>
                  <c:x val="0"/>
                  <c:y val="-5.15907190452560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AF-478A-B0E7-576A0721F1F4}"/>
                </c:ext>
              </c:extLst>
            </c:dLbl>
            <c:dLbl>
              <c:idx val="2"/>
              <c:layout>
                <c:manualLayout>
                  <c:x val="0"/>
                  <c:y val="-5.15907190452560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AF-478A-B0E7-576A0721F1F4}"/>
                </c:ext>
              </c:extLst>
            </c:dLbl>
            <c:dLbl>
              <c:idx val="3"/>
              <c:layout>
                <c:manualLayout>
                  <c:x val="0"/>
                  <c:y val="-4.36536853459859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AF-478A-B0E7-576A0721F1F4}"/>
                </c:ext>
              </c:extLst>
            </c:dLbl>
            <c:dLbl>
              <c:idx val="4"/>
              <c:layout>
                <c:manualLayout>
                  <c:x val="-1.6562691220834665E-3"/>
                  <c:y val="-3.96851684963508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AF-478A-B0E7-576A0721F1F4}"/>
                </c:ext>
              </c:extLst>
            </c:dLbl>
            <c:dLbl>
              <c:idx val="5"/>
              <c:layout>
                <c:manualLayout>
                  <c:x val="0"/>
                  <c:y val="-3.1748134797080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AF-478A-B0E7-576A0721F1F4}"/>
                </c:ext>
              </c:extLst>
            </c:dLbl>
            <c:dLbl>
              <c:idx val="6"/>
              <c:layout>
                <c:manualLayout>
                  <c:x val="-1.6562691220834665E-3"/>
                  <c:y val="-4.76222021956210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AF-478A-B0E7-576A0721F1F4}"/>
                </c:ext>
              </c:extLst>
            </c:dLbl>
            <c:dLbl>
              <c:idx val="7"/>
              <c:layout>
                <c:manualLayout>
                  <c:x val="-3.3125382441669331E-3"/>
                  <c:y val="-3.96851684963508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AF-478A-B0E7-576A0721F1F4}"/>
                </c:ext>
              </c:extLst>
            </c:dLbl>
            <c:dLbl>
              <c:idx val="8"/>
              <c:layout>
                <c:manualLayout>
                  <c:x val="0"/>
                  <c:y val="-3.57166516467158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AF-478A-B0E7-576A0721F1F4}"/>
                </c:ext>
              </c:extLst>
            </c:dLbl>
            <c:dLbl>
              <c:idx val="9"/>
              <c:layout>
                <c:manualLayout>
                  <c:x val="0"/>
                  <c:y val="-3.57166516467157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AF-478A-B0E7-576A0721F1F4}"/>
                </c:ext>
              </c:extLst>
            </c:dLbl>
            <c:dLbl>
              <c:idx val="10"/>
              <c:layout>
                <c:manualLayout>
                  <c:x val="-1.2145833252243248E-16"/>
                  <c:y val="-3.96851684963508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AF-478A-B0E7-576A0721F1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'[2]3_Parq'!$C$6:$L$6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'[2]3_Parq'!$C$28:$L$28</c:f>
              <c:numCache>
                <c:formatCode>General</c:formatCode>
                <c:ptCount val="10"/>
                <c:pt idx="0">
                  <c:v>313.64600000000002</c:v>
                </c:pt>
                <c:pt idx="1">
                  <c:v>289.69400000000002</c:v>
                </c:pt>
                <c:pt idx="2">
                  <c:v>187.03018</c:v>
                </c:pt>
                <c:pt idx="3">
                  <c:v>147.5985</c:v>
                </c:pt>
                <c:pt idx="4">
                  <c:v>124.03705000000001</c:v>
                </c:pt>
                <c:pt idx="5">
                  <c:v>110.71304999999998</c:v>
                </c:pt>
                <c:pt idx="6">
                  <c:v>106.95921000000001</c:v>
                </c:pt>
                <c:pt idx="7">
                  <c:v>114.20377999999999</c:v>
                </c:pt>
                <c:pt idx="8">
                  <c:v>103.84245000000001</c:v>
                </c:pt>
                <c:pt idx="9">
                  <c:v>120.40495999999999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4AF-478A-B0E7-576A0721F1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968483664"/>
        <c:axId val="968476592"/>
      </c:barChart>
      <c:catAx>
        <c:axId val="96848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968476592"/>
        <c:crosses val="autoZero"/>
        <c:auto val="1"/>
        <c:lblAlgn val="ctr"/>
        <c:lblOffset val="100"/>
        <c:noMultiLvlLbl val="0"/>
      </c:catAx>
      <c:valAx>
        <c:axId val="968476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68483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254072726646741"/>
          <c:y val="0.1011390580803378"/>
          <c:w val="0.18628137065007649"/>
          <c:h val="6.15276352514289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n-US" sz="800"/>
              <a:t>(Número de asientos)</a:t>
            </a:r>
          </a:p>
        </c:rich>
      </c:tx>
      <c:layout>
        <c:manualLayout>
          <c:xMode val="edge"/>
          <c:yMode val="edge"/>
          <c:x val="0.41589073970946111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8666919467927696E-2"/>
          <c:y val="0.15943549609490304"/>
          <c:w val="0.93888888888888888"/>
          <c:h val="0.642661688565525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'[2]2_Parq'!$A$8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'[2]2_Parq'!$C$6:$L$6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'[2]2_Parq'!$C$29:$L$29</c:f>
              <c:numCache>
                <c:formatCode>General</c:formatCode>
                <c:ptCount val="10"/>
                <c:pt idx="0">
                  <c:v>22465</c:v>
                </c:pt>
                <c:pt idx="1">
                  <c:v>27501</c:v>
                </c:pt>
                <c:pt idx="2">
                  <c:v>26326</c:v>
                </c:pt>
                <c:pt idx="3">
                  <c:v>26992</c:v>
                </c:pt>
                <c:pt idx="4">
                  <c:v>34739</c:v>
                </c:pt>
                <c:pt idx="5">
                  <c:v>20900</c:v>
                </c:pt>
                <c:pt idx="6">
                  <c:v>22175</c:v>
                </c:pt>
                <c:pt idx="7">
                  <c:v>26295</c:v>
                </c:pt>
                <c:pt idx="8">
                  <c:v>26432</c:v>
                </c:pt>
                <c:pt idx="9">
                  <c:v>29834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F-41A6-85D2-ED1EF7FFAC27}"/>
            </c:ext>
          </c:extLst>
        </c:ser>
        <c:ser>
          <c:idx val="1"/>
          <c:order val="1"/>
          <c:tx>
            <c:strRef>
              <c:f>'[2]2_Parq'!$A$12</c:f>
              <c:strCache>
                <c:ptCount val="1"/>
                <c:pt idx="0">
                  <c:v>Internacional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86322188449848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6F-41A6-85D2-ED1EF7FFAC27}"/>
                </c:ext>
              </c:extLst>
            </c:dLbl>
            <c:dLbl>
              <c:idx val="1"/>
              <c:layout>
                <c:manualLayout>
                  <c:x val="0"/>
                  <c:y val="-4.45795339412360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6F-41A6-85D2-ED1EF7FFAC27}"/>
                </c:ext>
              </c:extLst>
            </c:dLbl>
            <c:dLbl>
              <c:idx val="2"/>
              <c:layout>
                <c:manualLayout>
                  <c:x val="0"/>
                  <c:y val="-4.05268490374873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6F-41A6-85D2-ED1EF7FFAC27}"/>
                </c:ext>
              </c:extLst>
            </c:dLbl>
            <c:dLbl>
              <c:idx val="3"/>
              <c:layout>
                <c:manualLayout>
                  <c:x val="-1.9882692116513306E-3"/>
                  <c:y val="-4.05268490374873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6F-41A6-85D2-ED1EF7FFAC27}"/>
                </c:ext>
              </c:extLst>
            </c:dLbl>
            <c:dLbl>
              <c:idx val="4"/>
              <c:layout>
                <c:manualLayout>
                  <c:x val="-7.2902362252903033E-17"/>
                  <c:y val="-4.05268490374873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6F-41A6-85D2-ED1EF7FFAC27}"/>
                </c:ext>
              </c:extLst>
            </c:dLbl>
            <c:dLbl>
              <c:idx val="5"/>
              <c:layout>
                <c:manualLayout>
                  <c:x val="-1.9882692116513306E-3"/>
                  <c:y val="-3.647416413373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6F-41A6-85D2-ED1EF7FFAC27}"/>
                </c:ext>
              </c:extLst>
            </c:dLbl>
            <c:dLbl>
              <c:idx val="6"/>
              <c:layout>
                <c:manualLayout>
                  <c:x val="0"/>
                  <c:y val="-3.2421479229989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6F-41A6-85D2-ED1EF7FFAC27}"/>
                </c:ext>
              </c:extLst>
            </c:dLbl>
            <c:dLbl>
              <c:idx val="7"/>
              <c:layout>
                <c:manualLayout>
                  <c:x val="0"/>
                  <c:y val="-4.86322188449848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6F-41A6-85D2-ED1EF7FFAC27}"/>
                </c:ext>
              </c:extLst>
            </c:dLbl>
            <c:dLbl>
              <c:idx val="8"/>
              <c:layout>
                <c:manualLayout>
                  <c:x val="-1.9882692116512577E-3"/>
                  <c:y val="-4.86322188449848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6F-41A6-85D2-ED1EF7FFAC27}"/>
                </c:ext>
              </c:extLst>
            </c:dLbl>
            <c:dLbl>
              <c:idx val="9"/>
              <c:layout>
                <c:manualLayout>
                  <c:x val="-1.9882692116512577E-3"/>
                  <c:y val="-4.86322188449848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6F-41A6-85D2-ED1EF7FFAC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'[2]2_Parq'!$C$6:$L$6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'[2]2_Parq'!$C$30:$L$30</c:f>
              <c:numCache>
                <c:formatCode>General</c:formatCode>
                <c:ptCount val="10"/>
                <c:pt idx="0">
                  <c:v>2894</c:v>
                </c:pt>
                <c:pt idx="1">
                  <c:v>2504</c:v>
                </c:pt>
                <c:pt idx="2">
                  <c:v>2751</c:v>
                </c:pt>
                <c:pt idx="3">
                  <c:v>2487</c:v>
                </c:pt>
                <c:pt idx="4">
                  <c:v>1633</c:v>
                </c:pt>
                <c:pt idx="5">
                  <c:v>1351</c:v>
                </c:pt>
                <c:pt idx="6">
                  <c:v>1346</c:v>
                </c:pt>
                <c:pt idx="7">
                  <c:v>2388</c:v>
                </c:pt>
                <c:pt idx="8">
                  <c:v>2404</c:v>
                </c:pt>
                <c:pt idx="9">
                  <c:v>2515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46F-41A6-85D2-ED1EF7FFAC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968482576"/>
        <c:axId val="968480400"/>
      </c:barChart>
      <c:catAx>
        <c:axId val="96848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968480400"/>
        <c:crosses val="autoZero"/>
        <c:auto val="1"/>
        <c:lblAlgn val="ctr"/>
        <c:lblOffset val="100"/>
        <c:noMultiLvlLbl val="0"/>
      </c:catAx>
      <c:valAx>
        <c:axId val="9684804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684825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1717606280426"/>
          <c:y val="6.833369233101183E-2"/>
          <c:w val="0.22362157757420198"/>
          <c:h val="6.2832571460482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700" b="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511264711820523E-2"/>
          <c:y val="0.11591736983290311"/>
          <c:w val="0.95125782354128807"/>
          <c:h val="0.69251951060317529"/>
        </c:manualLayout>
      </c:layout>
      <c:areaChart>
        <c:grouping val="standard"/>
        <c:varyColors val="0"/>
        <c:ser>
          <c:idx val="0"/>
          <c:order val="0"/>
          <c:tx>
            <c:strRef>
              <c:f>'[1]1_Pasaj'!$B$41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2.4394053897680273E-3"/>
                  <c:y val="-7.2107566523004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30-4E1C-B33D-97C25B6D7371}"/>
                </c:ext>
              </c:extLst>
            </c:dLbl>
            <c:dLbl>
              <c:idx val="1"/>
              <c:layout>
                <c:manualLayout>
                  <c:x val="-1.0101308970977925E-3"/>
                  <c:y val="-8.090554257428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30-4E1C-B33D-97C25B6D7371}"/>
                </c:ext>
              </c:extLst>
            </c:dLbl>
            <c:dLbl>
              <c:idx val="2"/>
              <c:layout>
                <c:manualLayout>
                  <c:x val="-2.9783227563316976E-3"/>
                  <c:y val="-7.5717636308063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30-4E1C-B33D-97C25B6D7371}"/>
                </c:ext>
              </c:extLst>
            </c:dLbl>
            <c:dLbl>
              <c:idx val="3"/>
              <c:layout>
                <c:manualLayout>
                  <c:x val="-7.4732631220435295E-4"/>
                  <c:y val="-5.5007747967923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30-4E1C-B33D-97C25B6D7371}"/>
                </c:ext>
              </c:extLst>
            </c:dLbl>
            <c:dLbl>
              <c:idx val="4"/>
              <c:layout>
                <c:manualLayout>
                  <c:x val="8.0120512828132646E-4"/>
                  <c:y val="-6.3787523041496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30-4E1C-B33D-97C25B6D7371}"/>
                </c:ext>
              </c:extLst>
            </c:dLbl>
            <c:dLbl>
              <c:idx val="5"/>
              <c:layout>
                <c:manualLayout>
                  <c:x val="-1.1801657219354957E-3"/>
                  <c:y val="-7.712413255081682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30-4E1C-B33D-97C25B6D7371}"/>
                </c:ext>
              </c:extLst>
            </c:dLbl>
            <c:dLbl>
              <c:idx val="6"/>
              <c:layout>
                <c:manualLayout>
                  <c:x val="0"/>
                  <c:y val="-6.5179270216108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30-4E1C-B33D-97C25B6D7371}"/>
                </c:ext>
              </c:extLst>
            </c:dLbl>
            <c:dLbl>
              <c:idx val="7"/>
              <c:layout>
                <c:manualLayout>
                  <c:x val="-1.257689592178659E-3"/>
                  <c:y val="-0.1246578078989035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30-4E1C-B33D-97C25B6D7371}"/>
                </c:ext>
              </c:extLst>
            </c:dLbl>
            <c:dLbl>
              <c:idx val="8"/>
              <c:layout>
                <c:manualLayout>
                  <c:x val="-4.3322702711305177E-4"/>
                  <c:y val="-6.8446031904431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30-4E1C-B33D-97C25B6D7371}"/>
                </c:ext>
              </c:extLst>
            </c:dLbl>
            <c:dLbl>
              <c:idx val="9"/>
              <c:layout>
                <c:manualLayout>
                  <c:x val="-4.0329908906039214E-2"/>
                  <c:y val="5.681309667041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30-4E1C-B33D-97C25B6D737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'[1]1_Pasaj'!$D$39:$M$39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'[1]1_Pasaj'!$D$41:$M$41</c:f>
              <c:numCache>
                <c:formatCode>General</c:formatCode>
                <c:ptCount val="10"/>
                <c:pt idx="0">
                  <c:v>11.788374851189886</c:v>
                </c:pt>
                <c:pt idx="1">
                  <c:v>7.8837357689627519</c:v>
                </c:pt>
                <c:pt idx="2">
                  <c:v>8.4701164930877084</c:v>
                </c:pt>
                <c:pt idx="3">
                  <c:v>8.5611674728470319</c:v>
                </c:pt>
                <c:pt idx="4">
                  <c:v>8.79201048882965</c:v>
                </c:pt>
                <c:pt idx="5">
                  <c:v>-64.734699875356057</c:v>
                </c:pt>
                <c:pt idx="6">
                  <c:v>66.824551445365501</c:v>
                </c:pt>
                <c:pt idx="7">
                  <c:v>52.440922175323657</c:v>
                </c:pt>
                <c:pt idx="8">
                  <c:v>11.029282333071677</c:v>
                </c:pt>
                <c:pt idx="9">
                  <c:v>12.933320803044346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30-4E1C-B33D-97C25B6D7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1390784"/>
        <c:axId val="991391328"/>
      </c:areaChart>
      <c:barChart>
        <c:barDir val="col"/>
        <c:grouping val="clustered"/>
        <c:varyColors val="0"/>
        <c:ser>
          <c:idx val="1"/>
          <c:order val="1"/>
          <c:tx>
            <c:strRef>
              <c:f>'[1]1_Pasaj'!$B$42</c:f>
              <c:strCache>
                <c:ptCount val="1"/>
                <c:pt idx="0">
                  <c:v>Internacional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041534084544624E-17"/>
                  <c:y val="0.139488527421655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30-4E1C-B33D-97C25B6D7371}"/>
                </c:ext>
              </c:extLst>
            </c:dLbl>
            <c:dLbl>
              <c:idx val="1"/>
              <c:layout>
                <c:manualLayout>
                  <c:x val="-3.0083068169089247E-17"/>
                  <c:y val="0.1275323679283709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F30-4E1C-B33D-97C25B6D7371}"/>
                </c:ext>
              </c:extLst>
            </c:dLbl>
            <c:dLbl>
              <c:idx val="2"/>
              <c:layout>
                <c:manualLayout>
                  <c:x val="0"/>
                  <c:y val="0.107605435439563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30-4E1C-B33D-97C25B6D7371}"/>
                </c:ext>
              </c:extLst>
            </c:dLbl>
            <c:dLbl>
              <c:idx val="3"/>
              <c:layout>
                <c:manualLayout>
                  <c:x val="0"/>
                  <c:y val="8.76785029507550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F30-4E1C-B33D-97C25B6D7371}"/>
                </c:ext>
              </c:extLst>
            </c:dLbl>
            <c:dLbl>
              <c:idx val="4"/>
              <c:layout>
                <c:manualLayout>
                  <c:x val="-6.0166136338178495E-17"/>
                  <c:y val="9.96346624440398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30-4E1C-B33D-97C25B6D7371}"/>
                </c:ext>
              </c:extLst>
            </c:dLbl>
            <c:dLbl>
              <c:idx val="5"/>
              <c:layout>
                <c:manualLayout>
                  <c:x val="-1.2033227267635699E-16"/>
                  <c:y val="0.11956159493284776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30-4E1C-B33D-97C25B6D7371}"/>
                </c:ext>
              </c:extLst>
            </c:dLbl>
            <c:dLbl>
              <c:idx val="6"/>
              <c:layout>
                <c:manualLayout>
                  <c:x val="0"/>
                  <c:y val="0.123546981430609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30-4E1C-B33D-97C25B6D7371}"/>
                </c:ext>
              </c:extLst>
            </c:dLbl>
            <c:dLbl>
              <c:idx val="7"/>
              <c:layout>
                <c:manualLayout>
                  <c:x val="0"/>
                  <c:y val="0.1076054354395630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30-4E1C-B33D-97C25B6D7371}"/>
                </c:ext>
              </c:extLst>
            </c:dLbl>
            <c:dLbl>
              <c:idx val="8"/>
              <c:layout>
                <c:manualLayout>
                  <c:x val="-1.2033227267635699E-16"/>
                  <c:y val="8.76785029507550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F30-4E1C-B33D-97C25B6D737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'[1]1_Pasaj'!$D$39:$M$39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'[1]1_Pasaj'!$D$42:$M$42</c:f>
              <c:numCache>
                <c:formatCode>General</c:formatCode>
                <c:ptCount val="10"/>
                <c:pt idx="0">
                  <c:v>6.3739578586148982</c:v>
                </c:pt>
                <c:pt idx="1">
                  <c:v>10.392502134355963</c:v>
                </c:pt>
                <c:pt idx="2">
                  <c:v>9.9389774416048571</c:v>
                </c:pt>
                <c:pt idx="3">
                  <c:v>8.2788824560304786</c:v>
                </c:pt>
                <c:pt idx="4">
                  <c:v>4.2968497738131939</c:v>
                </c:pt>
                <c:pt idx="5">
                  <c:v>-76.029685956837142</c:v>
                </c:pt>
                <c:pt idx="6">
                  <c:v>14.041516264965992</c:v>
                </c:pt>
                <c:pt idx="7">
                  <c:v>127.54409071204557</c:v>
                </c:pt>
                <c:pt idx="8">
                  <c:v>25.377698038059869</c:v>
                </c:pt>
                <c:pt idx="9">
                  <c:v>17.340137329950611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F30-4E1C-B33D-97C25B6D7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390784"/>
        <c:axId val="991391328"/>
      </c:barChart>
      <c:catAx>
        <c:axId val="99139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991391328"/>
        <c:crosses val="autoZero"/>
        <c:auto val="1"/>
        <c:lblAlgn val="ctr"/>
        <c:lblOffset val="100"/>
        <c:noMultiLvlLbl val="0"/>
      </c:catAx>
      <c:valAx>
        <c:axId val="991391328"/>
        <c:scaling>
          <c:orientation val="minMax"/>
          <c:max val="140"/>
          <c:min val="-8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99139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745178447902092"/>
          <c:y val="2.4902163070792453E-2"/>
          <c:w val="0.30929971237832349"/>
          <c:h val="4.9959789589327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51359914205441"/>
          <c:y val="0.12853634692192661"/>
          <c:w val="0.42970033377085548"/>
          <c:h val="0.7023060244427603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2D-47F0-B76C-70F48F72788C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22D-47F0-B76C-70F48F72788C}"/>
              </c:ext>
            </c:extLst>
          </c:dPt>
          <c:dPt>
            <c:idx val="2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22D-47F0-B76C-70F48F72788C}"/>
              </c:ext>
            </c:extLst>
          </c:dPt>
          <c:dLbls>
            <c:dLbl>
              <c:idx val="0"/>
              <c:layout>
                <c:manualLayout>
                  <c:x val="-4.4611738463683256E-2"/>
                  <c:y val="-0.118566424144435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2D-47F0-B76C-70F48F72788C}"/>
                </c:ext>
              </c:extLst>
            </c:dLbl>
            <c:dLbl>
              <c:idx val="1"/>
              <c:layout>
                <c:manualLayout>
                  <c:x val="0.10818715941132739"/>
                  <c:y val="4.3010768872997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2D-47F0-B76C-70F48F72788C}"/>
                </c:ext>
              </c:extLst>
            </c:dLbl>
            <c:dLbl>
              <c:idx val="2"/>
              <c:layout>
                <c:manualLayout>
                  <c:x val="9.9415227567165712E-2"/>
                  <c:y val="0.10035846070366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2D-47F0-B76C-70F48F72788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'[1]3_Pasaj'!$B$7:$B$9</c:f>
              <c:strCache>
                <c:ptCount val="3"/>
                <c:pt idx="0">
                  <c:v>Regular</c:v>
                </c:pt>
                <c:pt idx="1">
                  <c:v>No Regular</c:v>
                </c:pt>
                <c:pt idx="2">
                  <c:v>Servicio Turístico</c:v>
                </c:pt>
              </c:strCache>
            </c:strRef>
          </c:cat>
          <c:val>
            <c:numRef>
              <c:f>'[1]3_Pasaj'!$M$31:$M$33</c:f>
              <c:numCache>
                <c:formatCode>General</c:formatCode>
                <c:ptCount val="3"/>
                <c:pt idx="0">
                  <c:v>0.97617179757733485</c:v>
                </c:pt>
                <c:pt idx="1">
                  <c:v>1.7402418729183834E-2</c:v>
                </c:pt>
                <c:pt idx="2">
                  <c:v>6.425783693481275E-3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2D-47F0-B76C-70F48F727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20"/>
        <c:holeSize val="6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2869240906219"/>
          <c:y val="0.36963272415998971"/>
          <c:w val="0.18235529537854175"/>
          <c:h val="0.252533779896819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n-US" sz="800"/>
              <a:t>(Número de pasajeros)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473997849766364E-2"/>
          <c:y val="4.7008547008547008E-2"/>
          <c:w val="0.89459846876091687"/>
          <c:h val="0.7043328855220110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'[3]4_Pasaj'!$B$19:$B$138</c:f>
              <c:numCache>
                <c:formatCode>mmm\-yy</c:formatCode>
                <c:ptCount val="12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</c:numCache>
            </c:numRef>
          </c:cat>
          <c:val>
            <c:numRef>
              <c:f>'[3]4_Pasaj'!$C$19:$C$138</c:f>
              <c:numCache>
                <c:formatCode>General</c:formatCode>
                <c:ptCount val="120"/>
                <c:pt idx="0">
                  <c:v>745523</c:v>
                </c:pt>
                <c:pt idx="1">
                  <c:v>725534</c:v>
                </c:pt>
                <c:pt idx="2">
                  <c:v>715353</c:v>
                </c:pt>
                <c:pt idx="3">
                  <c:v>709522</c:v>
                </c:pt>
                <c:pt idx="4">
                  <c:v>783657</c:v>
                </c:pt>
                <c:pt idx="5">
                  <c:v>737017</c:v>
                </c:pt>
                <c:pt idx="6">
                  <c:v>841546</c:v>
                </c:pt>
                <c:pt idx="7">
                  <c:v>927826</c:v>
                </c:pt>
                <c:pt idx="8">
                  <c:v>838398</c:v>
                </c:pt>
                <c:pt idx="9">
                  <c:v>909203</c:v>
                </c:pt>
                <c:pt idx="10">
                  <c:v>808037</c:v>
                </c:pt>
                <c:pt idx="11">
                  <c:v>819305</c:v>
                </c:pt>
                <c:pt idx="12">
                  <c:v>821840</c:v>
                </c:pt>
                <c:pt idx="13">
                  <c:v>831092</c:v>
                </c:pt>
                <c:pt idx="14">
                  <c:v>808580</c:v>
                </c:pt>
                <c:pt idx="15">
                  <c:v>767509</c:v>
                </c:pt>
                <c:pt idx="16">
                  <c:v>901052</c:v>
                </c:pt>
                <c:pt idx="17">
                  <c:v>840049</c:v>
                </c:pt>
                <c:pt idx="18">
                  <c:v>954205</c:v>
                </c:pt>
                <c:pt idx="19">
                  <c:v>1011159</c:v>
                </c:pt>
                <c:pt idx="20">
                  <c:v>892188</c:v>
                </c:pt>
                <c:pt idx="21">
                  <c:v>972825</c:v>
                </c:pt>
                <c:pt idx="22">
                  <c:v>863249</c:v>
                </c:pt>
                <c:pt idx="23">
                  <c:v>862025</c:v>
                </c:pt>
                <c:pt idx="24">
                  <c:v>889313</c:v>
                </c:pt>
                <c:pt idx="25">
                  <c:v>852065</c:v>
                </c:pt>
                <c:pt idx="26">
                  <c:v>855315</c:v>
                </c:pt>
                <c:pt idx="27">
                  <c:v>838166</c:v>
                </c:pt>
                <c:pt idx="28">
                  <c:v>903821</c:v>
                </c:pt>
                <c:pt idx="29">
                  <c:v>900529</c:v>
                </c:pt>
                <c:pt idx="30">
                  <c:v>1067731</c:v>
                </c:pt>
                <c:pt idx="31">
                  <c:v>1110386</c:v>
                </c:pt>
                <c:pt idx="32">
                  <c:v>988716</c:v>
                </c:pt>
                <c:pt idx="33">
                  <c:v>1057990</c:v>
                </c:pt>
                <c:pt idx="34">
                  <c:v>955655</c:v>
                </c:pt>
                <c:pt idx="35">
                  <c:v>984493</c:v>
                </c:pt>
                <c:pt idx="36">
                  <c:v>990685</c:v>
                </c:pt>
                <c:pt idx="37">
                  <c:v>965685</c:v>
                </c:pt>
                <c:pt idx="38">
                  <c:v>973390</c:v>
                </c:pt>
                <c:pt idx="39">
                  <c:v>931602</c:v>
                </c:pt>
                <c:pt idx="40">
                  <c:v>1035577</c:v>
                </c:pt>
                <c:pt idx="41">
                  <c:v>980663</c:v>
                </c:pt>
                <c:pt idx="42">
                  <c:v>1145030</c:v>
                </c:pt>
                <c:pt idx="43">
                  <c:v>1196226</c:v>
                </c:pt>
                <c:pt idx="44">
                  <c:v>1056783</c:v>
                </c:pt>
                <c:pt idx="45">
                  <c:v>1095562</c:v>
                </c:pt>
                <c:pt idx="46">
                  <c:v>1013980</c:v>
                </c:pt>
                <c:pt idx="47">
                  <c:v>1006341</c:v>
                </c:pt>
                <c:pt idx="48">
                  <c:v>1021809</c:v>
                </c:pt>
                <c:pt idx="49">
                  <c:v>966561</c:v>
                </c:pt>
                <c:pt idx="50">
                  <c:v>1001267</c:v>
                </c:pt>
                <c:pt idx="51">
                  <c:v>1026528</c:v>
                </c:pt>
                <c:pt idx="52">
                  <c:v>1150651</c:v>
                </c:pt>
                <c:pt idx="53">
                  <c:v>1103235</c:v>
                </c:pt>
                <c:pt idx="54">
                  <c:v>1229161</c:v>
                </c:pt>
                <c:pt idx="55">
                  <c:v>1317215</c:v>
                </c:pt>
                <c:pt idx="56">
                  <c:v>1201228</c:v>
                </c:pt>
                <c:pt idx="57">
                  <c:v>1161398</c:v>
                </c:pt>
                <c:pt idx="58">
                  <c:v>1161294</c:v>
                </c:pt>
                <c:pt idx="59">
                  <c:v>1186225</c:v>
                </c:pt>
                <c:pt idx="60">
                  <c:v>1206619</c:v>
                </c:pt>
                <c:pt idx="61">
                  <c:v>1204761</c:v>
                </c:pt>
                <c:pt idx="62">
                  <c:v>597121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68445</c:v>
                </c:pt>
                <c:pt idx="67">
                  <c:v>92450</c:v>
                </c:pt>
                <c:pt idx="68">
                  <c:v>144043</c:v>
                </c:pt>
                <c:pt idx="69">
                  <c:v>309978</c:v>
                </c:pt>
                <c:pt idx="70">
                  <c:v>439245</c:v>
                </c:pt>
                <c:pt idx="71">
                  <c:v>614706</c:v>
                </c:pt>
                <c:pt idx="72">
                  <c:v>616373</c:v>
                </c:pt>
                <c:pt idx="73">
                  <c:v>219091</c:v>
                </c:pt>
                <c:pt idx="74">
                  <c:v>393772</c:v>
                </c:pt>
                <c:pt idx="75">
                  <c:v>393717</c:v>
                </c:pt>
                <c:pt idx="76">
                  <c:v>526644</c:v>
                </c:pt>
                <c:pt idx="77">
                  <c:v>569952</c:v>
                </c:pt>
                <c:pt idx="78">
                  <c:v>736478</c:v>
                </c:pt>
                <c:pt idx="79">
                  <c:v>849376</c:v>
                </c:pt>
                <c:pt idx="80">
                  <c:v>819418</c:v>
                </c:pt>
                <c:pt idx="81">
                  <c:v>870195</c:v>
                </c:pt>
                <c:pt idx="82">
                  <c:v>894910</c:v>
                </c:pt>
                <c:pt idx="83">
                  <c:v>907698</c:v>
                </c:pt>
                <c:pt idx="84">
                  <c:v>877049</c:v>
                </c:pt>
                <c:pt idx="85">
                  <c:v>822691</c:v>
                </c:pt>
                <c:pt idx="86">
                  <c:v>884157</c:v>
                </c:pt>
                <c:pt idx="87">
                  <c:v>865870</c:v>
                </c:pt>
                <c:pt idx="88">
                  <c:v>939309</c:v>
                </c:pt>
                <c:pt idx="89">
                  <c:v>942687</c:v>
                </c:pt>
                <c:pt idx="90">
                  <c:v>1099951</c:v>
                </c:pt>
                <c:pt idx="91">
                  <c:v>1198376</c:v>
                </c:pt>
                <c:pt idx="92">
                  <c:v>1092426</c:v>
                </c:pt>
                <c:pt idx="93">
                  <c:v>1211340</c:v>
                </c:pt>
                <c:pt idx="94">
                  <c:v>1091425</c:v>
                </c:pt>
                <c:pt idx="95">
                  <c:v>1109655</c:v>
                </c:pt>
                <c:pt idx="96">
                  <c:v>1040524</c:v>
                </c:pt>
                <c:pt idx="97">
                  <c:v>958663</c:v>
                </c:pt>
                <c:pt idx="98">
                  <c:v>988955</c:v>
                </c:pt>
                <c:pt idx="99">
                  <c:v>999704</c:v>
                </c:pt>
                <c:pt idx="100">
                  <c:v>1115777</c:v>
                </c:pt>
                <c:pt idx="101">
                  <c:v>1080932</c:v>
                </c:pt>
                <c:pt idx="102">
                  <c:v>1232390</c:v>
                </c:pt>
                <c:pt idx="103">
                  <c:v>1295137</c:v>
                </c:pt>
                <c:pt idx="104">
                  <c:v>1174075</c:v>
                </c:pt>
                <c:pt idx="105">
                  <c:v>1219092</c:v>
                </c:pt>
                <c:pt idx="106">
                  <c:v>1169016</c:v>
                </c:pt>
                <c:pt idx="107">
                  <c:v>1253237</c:v>
                </c:pt>
                <c:pt idx="108">
                  <c:v>1256655</c:v>
                </c:pt>
                <c:pt idx="109">
                  <c:v>1143370</c:v>
                </c:pt>
                <c:pt idx="110">
                  <c:v>1162627</c:v>
                </c:pt>
                <c:pt idx="111">
                  <c:v>1149806</c:v>
                </c:pt>
                <c:pt idx="112">
                  <c:v>1262405</c:v>
                </c:pt>
                <c:pt idx="113">
                  <c:v>1199893</c:v>
                </c:pt>
                <c:pt idx="114">
                  <c:v>1360996</c:v>
                </c:pt>
                <c:pt idx="115">
                  <c:v>1438735</c:v>
                </c:pt>
                <c:pt idx="116">
                  <c:v>1330183</c:v>
                </c:pt>
                <c:pt idx="117">
                  <c:v>1401450</c:v>
                </c:pt>
                <c:pt idx="118">
                  <c:v>1276367</c:v>
                </c:pt>
                <c:pt idx="119">
                  <c:v>1294515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D2-46FF-ACF1-15926D285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4256496"/>
        <c:axId val="1034261936"/>
      </c:lineChart>
      <c:dateAx>
        <c:axId val="1034256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es-PE"/>
          </a:p>
        </c:txPr>
        <c:crossAx val="1034261936"/>
        <c:crosses val="autoZero"/>
        <c:auto val="1"/>
        <c:lblOffset val="100"/>
        <c:baseTimeUnit val="months"/>
      </c:dateAx>
      <c:valAx>
        <c:axId val="1034261936"/>
        <c:scaling>
          <c:orientation val="minMax"/>
          <c:max val="155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103425649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n-US" sz="800"/>
              <a:t>(Número de pasajeros)</a:t>
            </a:r>
            <a:endParaRPr lang="es-PE" sz="8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8734507373061466E-2"/>
          <c:y val="4.7619031387315887E-2"/>
          <c:w val="0.90290921394525314"/>
          <c:h val="0.7103774097203366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'[3]4_Pasaj'!$B$19:$B$138</c:f>
              <c:numCache>
                <c:formatCode>mmm\-yy</c:formatCode>
                <c:ptCount val="12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</c:numCache>
            </c:numRef>
          </c:cat>
          <c:val>
            <c:numRef>
              <c:f>'[3]4_Pasaj'!$D$19:$D$138</c:f>
              <c:numCache>
                <c:formatCode>General</c:formatCode>
                <c:ptCount val="120"/>
                <c:pt idx="0">
                  <c:v>36954</c:v>
                </c:pt>
                <c:pt idx="1">
                  <c:v>36423</c:v>
                </c:pt>
                <c:pt idx="2">
                  <c:v>35134</c:v>
                </c:pt>
                <c:pt idx="3">
                  <c:v>41612</c:v>
                </c:pt>
                <c:pt idx="4">
                  <c:v>38767</c:v>
                </c:pt>
                <c:pt idx="5">
                  <c:v>36297</c:v>
                </c:pt>
                <c:pt idx="6">
                  <c:v>42187</c:v>
                </c:pt>
                <c:pt idx="7">
                  <c:v>34132</c:v>
                </c:pt>
                <c:pt idx="8">
                  <c:v>32998</c:v>
                </c:pt>
                <c:pt idx="9">
                  <c:v>36460</c:v>
                </c:pt>
                <c:pt idx="10">
                  <c:v>36036</c:v>
                </c:pt>
                <c:pt idx="11">
                  <c:v>37323</c:v>
                </c:pt>
                <c:pt idx="12">
                  <c:v>31260</c:v>
                </c:pt>
                <c:pt idx="13">
                  <c:v>23483</c:v>
                </c:pt>
                <c:pt idx="14">
                  <c:v>24166</c:v>
                </c:pt>
                <c:pt idx="15">
                  <c:v>21506</c:v>
                </c:pt>
                <c:pt idx="16">
                  <c:v>20796</c:v>
                </c:pt>
                <c:pt idx="17">
                  <c:v>19615</c:v>
                </c:pt>
                <c:pt idx="18">
                  <c:v>21912</c:v>
                </c:pt>
                <c:pt idx="19">
                  <c:v>20866</c:v>
                </c:pt>
                <c:pt idx="20">
                  <c:v>20704</c:v>
                </c:pt>
                <c:pt idx="21">
                  <c:v>22878</c:v>
                </c:pt>
                <c:pt idx="22">
                  <c:v>19482</c:v>
                </c:pt>
                <c:pt idx="23">
                  <c:v>21590</c:v>
                </c:pt>
                <c:pt idx="24">
                  <c:v>19985</c:v>
                </c:pt>
                <c:pt idx="25">
                  <c:v>21013</c:v>
                </c:pt>
                <c:pt idx="26">
                  <c:v>30309</c:v>
                </c:pt>
                <c:pt idx="27">
                  <c:v>25731</c:v>
                </c:pt>
                <c:pt idx="28">
                  <c:v>22596</c:v>
                </c:pt>
                <c:pt idx="29">
                  <c:v>22420</c:v>
                </c:pt>
                <c:pt idx="30">
                  <c:v>25040</c:v>
                </c:pt>
                <c:pt idx="31">
                  <c:v>25475</c:v>
                </c:pt>
                <c:pt idx="32">
                  <c:v>25628</c:v>
                </c:pt>
                <c:pt idx="33">
                  <c:v>24550</c:v>
                </c:pt>
                <c:pt idx="34">
                  <c:v>27486</c:v>
                </c:pt>
                <c:pt idx="35">
                  <c:v>33885</c:v>
                </c:pt>
                <c:pt idx="36">
                  <c:v>31112</c:v>
                </c:pt>
                <c:pt idx="37">
                  <c:v>22820</c:v>
                </c:pt>
                <c:pt idx="38">
                  <c:v>24651</c:v>
                </c:pt>
                <c:pt idx="39">
                  <c:v>24363</c:v>
                </c:pt>
                <c:pt idx="40">
                  <c:v>27777</c:v>
                </c:pt>
                <c:pt idx="41">
                  <c:v>26025</c:v>
                </c:pt>
                <c:pt idx="42">
                  <c:v>29671</c:v>
                </c:pt>
                <c:pt idx="43">
                  <c:v>30152</c:v>
                </c:pt>
                <c:pt idx="44">
                  <c:v>28028</c:v>
                </c:pt>
                <c:pt idx="45">
                  <c:v>26198</c:v>
                </c:pt>
                <c:pt idx="46">
                  <c:v>24789</c:v>
                </c:pt>
                <c:pt idx="47">
                  <c:v>23555</c:v>
                </c:pt>
                <c:pt idx="48">
                  <c:v>20469</c:v>
                </c:pt>
                <c:pt idx="49">
                  <c:v>19867</c:v>
                </c:pt>
                <c:pt idx="50">
                  <c:v>24011</c:v>
                </c:pt>
                <c:pt idx="51">
                  <c:v>25127</c:v>
                </c:pt>
                <c:pt idx="52">
                  <c:v>24646</c:v>
                </c:pt>
                <c:pt idx="53">
                  <c:v>26272</c:v>
                </c:pt>
                <c:pt idx="54">
                  <c:v>30888</c:v>
                </c:pt>
                <c:pt idx="55">
                  <c:v>32776</c:v>
                </c:pt>
                <c:pt idx="56">
                  <c:v>28046</c:v>
                </c:pt>
                <c:pt idx="57">
                  <c:v>23379</c:v>
                </c:pt>
                <c:pt idx="58">
                  <c:v>21584</c:v>
                </c:pt>
                <c:pt idx="59">
                  <c:v>24551</c:v>
                </c:pt>
                <c:pt idx="60">
                  <c:v>23639</c:v>
                </c:pt>
                <c:pt idx="61">
                  <c:v>21006</c:v>
                </c:pt>
                <c:pt idx="62">
                  <c:v>14166</c:v>
                </c:pt>
                <c:pt idx="63">
                  <c:v>13442</c:v>
                </c:pt>
                <c:pt idx="64">
                  <c:v>8719</c:v>
                </c:pt>
                <c:pt idx="65">
                  <c:v>8872</c:v>
                </c:pt>
                <c:pt idx="66">
                  <c:v>11108</c:v>
                </c:pt>
                <c:pt idx="67">
                  <c:v>14692</c:v>
                </c:pt>
                <c:pt idx="68">
                  <c:v>17643</c:v>
                </c:pt>
                <c:pt idx="69">
                  <c:v>21968</c:v>
                </c:pt>
                <c:pt idx="70">
                  <c:v>22717</c:v>
                </c:pt>
                <c:pt idx="71">
                  <c:v>21212</c:v>
                </c:pt>
                <c:pt idx="72">
                  <c:v>18255</c:v>
                </c:pt>
                <c:pt idx="73">
                  <c:v>17582</c:v>
                </c:pt>
                <c:pt idx="74">
                  <c:v>28747</c:v>
                </c:pt>
                <c:pt idx="75">
                  <c:v>25565</c:v>
                </c:pt>
                <c:pt idx="76">
                  <c:v>28959</c:v>
                </c:pt>
                <c:pt idx="77">
                  <c:v>30659</c:v>
                </c:pt>
                <c:pt idx="78">
                  <c:v>32822</c:v>
                </c:pt>
                <c:pt idx="79">
                  <c:v>34040</c:v>
                </c:pt>
                <c:pt idx="80">
                  <c:v>30466</c:v>
                </c:pt>
                <c:pt idx="81">
                  <c:v>34600</c:v>
                </c:pt>
                <c:pt idx="82">
                  <c:v>30440</c:v>
                </c:pt>
                <c:pt idx="83">
                  <c:v>25527</c:v>
                </c:pt>
                <c:pt idx="84">
                  <c:v>13700</c:v>
                </c:pt>
                <c:pt idx="85">
                  <c:v>22202</c:v>
                </c:pt>
                <c:pt idx="86">
                  <c:v>24630</c:v>
                </c:pt>
                <c:pt idx="87">
                  <c:v>23107</c:v>
                </c:pt>
                <c:pt idx="88">
                  <c:v>22240</c:v>
                </c:pt>
                <c:pt idx="89">
                  <c:v>20572</c:v>
                </c:pt>
                <c:pt idx="90">
                  <c:v>26343</c:v>
                </c:pt>
                <c:pt idx="91">
                  <c:v>25063</c:v>
                </c:pt>
                <c:pt idx="92">
                  <c:v>24577</c:v>
                </c:pt>
                <c:pt idx="93">
                  <c:v>23001</c:v>
                </c:pt>
                <c:pt idx="94">
                  <c:v>18237</c:v>
                </c:pt>
                <c:pt idx="95">
                  <c:v>22897</c:v>
                </c:pt>
                <c:pt idx="96">
                  <c:v>18994</c:v>
                </c:pt>
                <c:pt idx="97">
                  <c:v>22095</c:v>
                </c:pt>
                <c:pt idx="98">
                  <c:v>22634</c:v>
                </c:pt>
                <c:pt idx="99">
                  <c:v>17624</c:v>
                </c:pt>
                <c:pt idx="100">
                  <c:v>19127</c:v>
                </c:pt>
                <c:pt idx="101">
                  <c:v>17790</c:v>
                </c:pt>
                <c:pt idx="102">
                  <c:v>18746</c:v>
                </c:pt>
                <c:pt idx="103">
                  <c:v>22240</c:v>
                </c:pt>
                <c:pt idx="104">
                  <c:v>18932</c:v>
                </c:pt>
                <c:pt idx="105">
                  <c:v>20201</c:v>
                </c:pt>
                <c:pt idx="106">
                  <c:v>19831</c:v>
                </c:pt>
                <c:pt idx="107">
                  <c:v>23586</c:v>
                </c:pt>
                <c:pt idx="108">
                  <c:v>22514</c:v>
                </c:pt>
                <c:pt idx="109">
                  <c:v>23833</c:v>
                </c:pt>
                <c:pt idx="110">
                  <c:v>20334</c:v>
                </c:pt>
                <c:pt idx="111">
                  <c:v>21275</c:v>
                </c:pt>
                <c:pt idx="112">
                  <c:v>20944</c:v>
                </c:pt>
                <c:pt idx="113">
                  <c:v>19955</c:v>
                </c:pt>
                <c:pt idx="114">
                  <c:v>23127</c:v>
                </c:pt>
                <c:pt idx="115">
                  <c:v>23566</c:v>
                </c:pt>
                <c:pt idx="116">
                  <c:v>23156</c:v>
                </c:pt>
                <c:pt idx="117">
                  <c:v>25518</c:v>
                </c:pt>
                <c:pt idx="118">
                  <c:v>25799</c:v>
                </c:pt>
                <c:pt idx="119">
                  <c:v>23107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C9-4889-A35C-E39CAE3B6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4258128"/>
        <c:axId val="1034260304"/>
      </c:lineChart>
      <c:dateAx>
        <c:axId val="1034258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es-PE"/>
          </a:p>
        </c:txPr>
        <c:crossAx val="1034260304"/>
        <c:crosses val="autoZero"/>
        <c:auto val="1"/>
        <c:lblOffset val="100"/>
        <c:baseTimeUnit val="months"/>
      </c:dateAx>
      <c:valAx>
        <c:axId val="1034260304"/>
        <c:scaling>
          <c:orientation val="minMax"/>
          <c:min val="8000"/>
        </c:scaling>
        <c:delete val="0"/>
        <c:axPos val="l"/>
        <c:numFmt formatCode="General" sourceLinked="1"/>
        <c:majorTickMark val="out"/>
        <c:minorTickMark val="none"/>
        <c:tickLblPos val="nextTo"/>
        <c:crossAx val="1034258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>
              <a:lumMod val="75000"/>
              <a:lumOff val="2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n-US" sz="800"/>
              <a:t>(Número de pasajeros)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059698420050459"/>
          <c:y val="0.10722810186361113"/>
          <c:w val="0.8706448458648568"/>
          <c:h val="0.6278945421676674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'[3]4_Pasaj'!$B$19:$B$138</c:f>
              <c:numCache>
                <c:formatCode>mmm\-yy</c:formatCode>
                <c:ptCount val="12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</c:numCache>
            </c:numRef>
          </c:cat>
          <c:val>
            <c:numRef>
              <c:f>'[3]4_Pasaj'!$E$19:$E$138</c:f>
              <c:numCache>
                <c:formatCode>General</c:formatCode>
                <c:ptCount val="120"/>
                <c:pt idx="0">
                  <c:v>9896</c:v>
                </c:pt>
                <c:pt idx="1">
                  <c:v>8718</c:v>
                </c:pt>
                <c:pt idx="2">
                  <c:v>11232</c:v>
                </c:pt>
                <c:pt idx="3">
                  <c:v>10140</c:v>
                </c:pt>
                <c:pt idx="4">
                  <c:v>10483</c:v>
                </c:pt>
                <c:pt idx="5">
                  <c:v>9119</c:v>
                </c:pt>
                <c:pt idx="6">
                  <c:v>12153</c:v>
                </c:pt>
                <c:pt idx="7">
                  <c:v>12006</c:v>
                </c:pt>
                <c:pt idx="8">
                  <c:v>11417</c:v>
                </c:pt>
                <c:pt idx="9">
                  <c:v>9572</c:v>
                </c:pt>
                <c:pt idx="10">
                  <c:v>9697</c:v>
                </c:pt>
                <c:pt idx="11">
                  <c:v>7735</c:v>
                </c:pt>
                <c:pt idx="12">
                  <c:v>8923</c:v>
                </c:pt>
                <c:pt idx="13">
                  <c:v>9315</c:v>
                </c:pt>
                <c:pt idx="14">
                  <c:v>9692</c:v>
                </c:pt>
                <c:pt idx="15">
                  <c:v>8525</c:v>
                </c:pt>
                <c:pt idx="16">
                  <c:v>10070</c:v>
                </c:pt>
                <c:pt idx="17">
                  <c:v>8912</c:v>
                </c:pt>
                <c:pt idx="18">
                  <c:v>12138</c:v>
                </c:pt>
                <c:pt idx="19">
                  <c:v>12753</c:v>
                </c:pt>
                <c:pt idx="20">
                  <c:v>11546</c:v>
                </c:pt>
                <c:pt idx="21">
                  <c:v>10790</c:v>
                </c:pt>
                <c:pt idx="22">
                  <c:v>8985</c:v>
                </c:pt>
                <c:pt idx="23">
                  <c:v>8418</c:v>
                </c:pt>
                <c:pt idx="24">
                  <c:v>8719</c:v>
                </c:pt>
                <c:pt idx="25">
                  <c:v>8249</c:v>
                </c:pt>
                <c:pt idx="26">
                  <c:v>7817</c:v>
                </c:pt>
                <c:pt idx="27">
                  <c:v>10027</c:v>
                </c:pt>
                <c:pt idx="28">
                  <c:v>10185</c:v>
                </c:pt>
                <c:pt idx="29">
                  <c:v>9206</c:v>
                </c:pt>
                <c:pt idx="30">
                  <c:v>12613</c:v>
                </c:pt>
                <c:pt idx="31">
                  <c:v>13172</c:v>
                </c:pt>
                <c:pt idx="32">
                  <c:v>11648</c:v>
                </c:pt>
                <c:pt idx="33">
                  <c:v>12508</c:v>
                </c:pt>
                <c:pt idx="34">
                  <c:v>9546</c:v>
                </c:pt>
                <c:pt idx="35">
                  <c:v>8558</c:v>
                </c:pt>
                <c:pt idx="36">
                  <c:v>11156</c:v>
                </c:pt>
                <c:pt idx="37">
                  <c:v>9936</c:v>
                </c:pt>
                <c:pt idx="38">
                  <c:v>11362</c:v>
                </c:pt>
                <c:pt idx="39">
                  <c:v>10795</c:v>
                </c:pt>
                <c:pt idx="40">
                  <c:v>11815</c:v>
                </c:pt>
                <c:pt idx="41">
                  <c:v>9816</c:v>
                </c:pt>
                <c:pt idx="42">
                  <c:v>13887</c:v>
                </c:pt>
                <c:pt idx="43">
                  <c:v>14737</c:v>
                </c:pt>
                <c:pt idx="44">
                  <c:v>13231</c:v>
                </c:pt>
                <c:pt idx="45">
                  <c:v>13020</c:v>
                </c:pt>
                <c:pt idx="46">
                  <c:v>11521</c:v>
                </c:pt>
                <c:pt idx="47">
                  <c:v>11866</c:v>
                </c:pt>
                <c:pt idx="48">
                  <c:v>9677</c:v>
                </c:pt>
                <c:pt idx="49">
                  <c:v>8989</c:v>
                </c:pt>
                <c:pt idx="50">
                  <c:v>10155</c:v>
                </c:pt>
                <c:pt idx="51">
                  <c:v>12407</c:v>
                </c:pt>
                <c:pt idx="52">
                  <c:v>11379</c:v>
                </c:pt>
                <c:pt idx="53">
                  <c:v>10021</c:v>
                </c:pt>
                <c:pt idx="54">
                  <c:v>14513</c:v>
                </c:pt>
                <c:pt idx="55">
                  <c:v>14354</c:v>
                </c:pt>
                <c:pt idx="56">
                  <c:v>13143</c:v>
                </c:pt>
                <c:pt idx="57">
                  <c:v>13089</c:v>
                </c:pt>
                <c:pt idx="58">
                  <c:v>11018</c:v>
                </c:pt>
                <c:pt idx="59">
                  <c:v>9254</c:v>
                </c:pt>
                <c:pt idx="60">
                  <c:v>9852</c:v>
                </c:pt>
                <c:pt idx="61">
                  <c:v>9893</c:v>
                </c:pt>
                <c:pt idx="62">
                  <c:v>4843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27</c:v>
                </c:pt>
                <c:pt idx="72">
                  <c:v>127</c:v>
                </c:pt>
                <c:pt idx="73">
                  <c:v>0</c:v>
                </c:pt>
                <c:pt idx="74">
                  <c:v>230</c:v>
                </c:pt>
                <c:pt idx="75">
                  <c:v>371</c:v>
                </c:pt>
                <c:pt idx="76">
                  <c:v>859</c:v>
                </c:pt>
                <c:pt idx="77">
                  <c:v>1043</c:v>
                </c:pt>
                <c:pt idx="78">
                  <c:v>2862</c:v>
                </c:pt>
                <c:pt idx="79">
                  <c:v>3529</c:v>
                </c:pt>
                <c:pt idx="80">
                  <c:v>2795</c:v>
                </c:pt>
                <c:pt idx="81">
                  <c:v>4441</c:v>
                </c:pt>
                <c:pt idx="82">
                  <c:v>4156</c:v>
                </c:pt>
                <c:pt idx="83">
                  <c:v>3469</c:v>
                </c:pt>
                <c:pt idx="84">
                  <c:v>3170</c:v>
                </c:pt>
                <c:pt idx="85">
                  <c:v>2768</c:v>
                </c:pt>
                <c:pt idx="86">
                  <c:v>3499</c:v>
                </c:pt>
                <c:pt idx="87">
                  <c:v>4694</c:v>
                </c:pt>
                <c:pt idx="88">
                  <c:v>5737</c:v>
                </c:pt>
                <c:pt idx="89">
                  <c:v>5518</c:v>
                </c:pt>
                <c:pt idx="90">
                  <c:v>8371</c:v>
                </c:pt>
                <c:pt idx="91">
                  <c:v>9148</c:v>
                </c:pt>
                <c:pt idx="92">
                  <c:v>7009</c:v>
                </c:pt>
                <c:pt idx="93">
                  <c:v>7827</c:v>
                </c:pt>
                <c:pt idx="94">
                  <c:v>5330</c:v>
                </c:pt>
                <c:pt idx="95">
                  <c:v>2950</c:v>
                </c:pt>
                <c:pt idx="96">
                  <c:v>1899</c:v>
                </c:pt>
                <c:pt idx="97">
                  <c:v>1797</c:v>
                </c:pt>
                <c:pt idx="98">
                  <c:v>2633</c:v>
                </c:pt>
                <c:pt idx="99">
                  <c:v>4463</c:v>
                </c:pt>
                <c:pt idx="100">
                  <c:v>4519</c:v>
                </c:pt>
                <c:pt idx="101">
                  <c:v>4495</c:v>
                </c:pt>
                <c:pt idx="102">
                  <c:v>6465</c:v>
                </c:pt>
                <c:pt idx="103">
                  <c:v>7086</c:v>
                </c:pt>
                <c:pt idx="104">
                  <c:v>6089</c:v>
                </c:pt>
                <c:pt idx="105">
                  <c:v>7187</c:v>
                </c:pt>
                <c:pt idx="106">
                  <c:v>6013</c:v>
                </c:pt>
                <c:pt idx="107">
                  <c:v>5761</c:v>
                </c:pt>
                <c:pt idx="108">
                  <c:v>6674</c:v>
                </c:pt>
                <c:pt idx="109">
                  <c:v>6105</c:v>
                </c:pt>
                <c:pt idx="110">
                  <c:v>7934</c:v>
                </c:pt>
                <c:pt idx="111">
                  <c:v>8177</c:v>
                </c:pt>
                <c:pt idx="112">
                  <c:v>9033</c:v>
                </c:pt>
                <c:pt idx="113">
                  <c:v>7499</c:v>
                </c:pt>
                <c:pt idx="114">
                  <c:v>10212</c:v>
                </c:pt>
                <c:pt idx="115">
                  <c:v>11168</c:v>
                </c:pt>
                <c:pt idx="116">
                  <c:v>9782</c:v>
                </c:pt>
                <c:pt idx="117">
                  <c:v>10260</c:v>
                </c:pt>
                <c:pt idx="118">
                  <c:v>7138</c:v>
                </c:pt>
                <c:pt idx="119">
                  <c:v>6586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D0-4F3B-80BB-E9F451F48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4257040"/>
        <c:axId val="1034263024"/>
      </c:lineChart>
      <c:dateAx>
        <c:axId val="10342570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es-PE"/>
          </a:p>
        </c:txPr>
        <c:crossAx val="1034263024"/>
        <c:crosses val="autoZero"/>
        <c:auto val="1"/>
        <c:lblOffset val="100"/>
        <c:baseTimeUnit val="months"/>
      </c:dateAx>
      <c:valAx>
        <c:axId val="1034263024"/>
        <c:scaling>
          <c:orientation val="minMax"/>
          <c:max val="15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1034257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>
              <a:lumMod val="75000"/>
              <a:lumOff val="2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n-US" sz="800"/>
              <a:t>(Estructura porcentual)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0649596692067957"/>
          <c:y val="0.12558928322365501"/>
          <c:w val="0.41492275490880098"/>
          <c:h val="0.6974233539956441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470-4783-B498-88E3F03199E7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470-4783-B498-88E3F03199E7}"/>
              </c:ext>
            </c:extLst>
          </c:dPt>
          <c:dPt>
            <c:idx val="2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470-4783-B498-88E3F03199E7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470-4783-B498-88E3F03199E7}"/>
              </c:ext>
            </c:extLst>
          </c:dPt>
          <c:dPt>
            <c:idx val="4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470-4783-B498-88E3F03199E7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470-4783-B498-88E3F03199E7}"/>
              </c:ext>
            </c:extLst>
          </c:dPt>
          <c:dLbls>
            <c:dLbl>
              <c:idx val="0"/>
              <c:layout>
                <c:manualLayout>
                  <c:x val="-1.4641288433382161E-2"/>
                  <c:y val="-0.386473429951690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70-4783-B498-88E3F03199E7}"/>
                </c:ext>
              </c:extLst>
            </c:dLbl>
            <c:dLbl>
              <c:idx val="4"/>
              <c:layout>
                <c:manualLayout>
                  <c:x val="6.5885797950219621E-2"/>
                  <c:y val="6.441223832528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70-4783-B498-88E3F03199E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'[2]5_Pasaj'!$B$7:$B$11</c:f>
              <c:strCache>
                <c:ptCount val="5"/>
                <c:pt idx="0">
                  <c:v>LATAM AIRLINES PERÚ</c:v>
                </c:pt>
                <c:pt idx="1">
                  <c:v>SKY AIRLINE PERÚ</c:v>
                </c:pt>
                <c:pt idx="2">
                  <c:v>JETSMART AIRLINES PERÚ</c:v>
                </c:pt>
                <c:pt idx="3">
                  <c:v>STAR PERU 1/</c:v>
                </c:pt>
                <c:pt idx="4">
                  <c:v>OTROS</c:v>
                </c:pt>
              </c:strCache>
            </c:strRef>
          </c:cat>
          <c:val>
            <c:numRef>
              <c:f>'[2]5_Pasaj'!$O$7:$O$11</c:f>
              <c:numCache>
                <c:formatCode>General</c:formatCode>
                <c:ptCount val="5"/>
                <c:pt idx="0">
                  <c:v>0.6353680001389056</c:v>
                </c:pt>
                <c:pt idx="1">
                  <c:v>0.17334620353656208</c:v>
                </c:pt>
                <c:pt idx="2">
                  <c:v>0.10676039364301135</c:v>
                </c:pt>
                <c:pt idx="3">
                  <c:v>6.4308465588390581E-2</c:v>
                </c:pt>
                <c:pt idx="4">
                  <c:v>2.021693709313041E-2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470-4783-B498-88E3F0319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  <c:holeSize val="6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47874517062921"/>
          <c:y val="0.21718834732435305"/>
          <c:w val="0.35943720395175716"/>
          <c:h val="0.527132525566520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n-US" sz="800"/>
              <a:t>(Estructura porcentual)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47131691718149182"/>
          <c:y val="0.17962684813347241"/>
          <c:w val="0.47866715096067736"/>
          <c:h val="0.65171767069929165"/>
        </c:manualLayout>
      </c:layout>
      <c:doughnutChart>
        <c:varyColors val="1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noFill/>
            </a:ln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F0-4E9A-B107-41D4DD29A89E}"/>
              </c:ext>
            </c:extLst>
          </c:dPt>
          <c:dPt>
            <c:idx val="1"/>
            <c:bubble3D val="0"/>
            <c:spPr>
              <a:solidFill>
                <a:schemeClr val="tx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2F0-4E9A-B107-41D4DD29A89E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2F0-4E9A-B107-41D4DD29A89E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2F0-4E9A-B107-41D4DD29A89E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2F0-4E9A-B107-41D4DD29A89E}"/>
              </c:ext>
            </c:extLst>
          </c:dPt>
          <c:dPt>
            <c:idx val="5"/>
            <c:bubble3D val="0"/>
            <c:spPr>
              <a:solidFill>
                <a:schemeClr val="tx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2F0-4E9A-B107-41D4DD29A89E}"/>
              </c:ext>
            </c:extLst>
          </c:dPt>
          <c:dPt>
            <c:idx val="6"/>
            <c:bubble3D val="0"/>
            <c:spPr>
              <a:solidFill>
                <a:schemeClr val="tx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2F0-4E9A-B107-41D4DD29A89E}"/>
              </c:ext>
            </c:extLst>
          </c:dPt>
          <c:dPt>
            <c:idx val="7"/>
            <c:bubble3D val="0"/>
            <c:spPr>
              <a:solidFill>
                <a:schemeClr val="tx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2F0-4E9A-B107-41D4DD29A89E}"/>
              </c:ext>
            </c:extLst>
          </c:dPt>
          <c:dPt>
            <c:idx val="8"/>
            <c:bubble3D val="0"/>
            <c:spPr>
              <a:solidFill>
                <a:schemeClr val="tx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2F0-4E9A-B107-41D4DD29A89E}"/>
              </c:ext>
            </c:extLst>
          </c:dPt>
          <c:dPt>
            <c:idx val="9"/>
            <c:bubble3D val="0"/>
            <c:spPr>
              <a:solidFill>
                <a:schemeClr val="tx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2F0-4E9A-B107-41D4DD29A89E}"/>
              </c:ext>
            </c:extLst>
          </c:dPt>
          <c:dLbls>
            <c:dLbl>
              <c:idx val="0"/>
              <c:layout>
                <c:manualLayout>
                  <c:x val="-4.7776552737963981E-2"/>
                  <c:y val="7.48129675810473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F0-4E9A-B107-41D4DD29A89E}"/>
                </c:ext>
              </c:extLst>
            </c:dLbl>
            <c:dLbl>
              <c:idx val="1"/>
              <c:layout>
                <c:manualLayout>
                  <c:x val="-1.6538037486218234E-2"/>
                  <c:y val="-0.108063175394846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F0-4E9A-B107-41D4DD29A89E}"/>
                </c:ext>
              </c:extLst>
            </c:dLbl>
            <c:dLbl>
              <c:idx val="4"/>
              <c:layout>
                <c:manualLayout>
                  <c:x val="5.6964351341418598E-2"/>
                  <c:y val="6.23441396508728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F0-4E9A-B107-41D4DD29A89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'[2]6_Pasaj'!$B$78:$B$82</c:f>
              <c:strCache>
                <c:ptCount val="5"/>
                <c:pt idx="0">
                  <c:v>AERO NASCA</c:v>
                </c:pt>
                <c:pt idx="1">
                  <c:v>AERODIANA S.A.C</c:v>
                </c:pt>
                <c:pt idx="2">
                  <c:v>AERO FENIX</c:v>
                </c:pt>
                <c:pt idx="3">
                  <c:v>MOVIL AIR</c:v>
                </c:pt>
                <c:pt idx="4">
                  <c:v>OTROS</c:v>
                </c:pt>
              </c:strCache>
            </c:strRef>
          </c:cat>
          <c:val>
            <c:numRef>
              <c:f>'[2]6_Pasaj'!$M$78:$M$82</c:f>
              <c:numCache>
                <c:formatCode>General</c:formatCode>
                <c:ptCount val="5"/>
                <c:pt idx="0">
                  <c:v>27102</c:v>
                </c:pt>
                <c:pt idx="1">
                  <c:v>23626</c:v>
                </c:pt>
                <c:pt idx="2">
                  <c:v>17251</c:v>
                </c:pt>
                <c:pt idx="3">
                  <c:v>10316</c:v>
                </c:pt>
                <c:pt idx="4">
                  <c:v>22273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2F0-4E9A-B107-41D4DD29A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81"/>
        <c:holeSize val="65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3006681772275705"/>
          <c:y val="0.1460847607319227"/>
          <c:w val="0.17802795884942468"/>
          <c:h val="0.6763720441342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>
              <a:lumMod val="75000"/>
              <a:lumOff val="2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image" Target="../media/image1.emf"/><Relationship Id="rId4" Type="http://schemas.openxmlformats.org/officeDocument/2006/relationships/chart" Target="../charts/chart1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13</xdr:col>
      <xdr:colOff>22860</xdr:colOff>
      <xdr:row>34</xdr:row>
      <xdr:rowOff>108796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514EDBA-7BD2-4115-A676-638B9E8F21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11</xdr:col>
      <xdr:colOff>586740</xdr:colOff>
      <xdr:row>59</xdr:row>
      <xdr:rowOff>38099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36A2AD67-4339-4B4E-8295-6DCFCBC9B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</xdr:colOff>
      <xdr:row>63</xdr:row>
      <xdr:rowOff>0</xdr:rowOff>
    </xdr:from>
    <xdr:to>
      <xdr:col>11</xdr:col>
      <xdr:colOff>373381</xdr:colOff>
      <xdr:row>85</xdr:row>
      <xdr:rowOff>76200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AD75346-F9AA-4DDD-BA80-37851289A9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20</xdr:row>
      <xdr:rowOff>91440</xdr:rowOff>
    </xdr:from>
    <xdr:to>
      <xdr:col>9</xdr:col>
      <xdr:colOff>22860</xdr:colOff>
      <xdr:row>42</xdr:row>
      <xdr:rowOff>60960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F49E9463-E5CF-4650-B225-67D7B5503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0.81846</cdr:y>
    </cdr:from>
    <cdr:to>
      <cdr:x>0.99958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344632"/>
          <a:ext cx="4554008" cy="520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>
            <a:lnSpc>
              <a:spcPct val="150000"/>
            </a:lnSpc>
          </a:pP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1/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La compañía aérea STAR PERU a partir del año 2015, en años anteriores su razón social era STAR UP</a:t>
          </a:r>
          <a:endParaRPr lang="es-PE" sz="700" b="0">
            <a:solidFill>
              <a:schemeClr val="tx1">
                <a:lumMod val="75000"/>
                <a:lumOff val="2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 xmlns:a="http://schemas.openxmlformats.org/drawingml/2006/main">
          <a:pPr>
            <a:lnSpc>
              <a:spcPct val="15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</a:t>
          </a:r>
          <a:r>
            <a:rPr lang="es-PE" sz="700" b="1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DGAC - MTC</a:t>
          </a:r>
        </a:p>
        <a:p xmlns:a="http://schemas.openxmlformats.org/drawingml/2006/main">
          <a:pPr>
            <a:lnSpc>
              <a:spcPct val="150000"/>
            </a:lnSpc>
          </a:pPr>
          <a:r>
            <a:rPr lang="es-PE" sz="700" b="1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  <a:endParaRPr lang="es-PE" sz="700">
            <a:solidFill>
              <a:schemeClr val="tx1">
                <a:lumMod val="75000"/>
                <a:lumOff val="2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1</xdr:rowOff>
    </xdr:from>
    <xdr:to>
      <xdr:col>8</xdr:col>
      <xdr:colOff>403860</xdr:colOff>
      <xdr:row>50</xdr:row>
      <xdr:rowOff>15241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1747B50-26FC-42D2-90A7-AEC35AE1A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0.02776</cdr:x>
      <cdr:y>0.84817</cdr:y>
    </cdr:from>
    <cdr:to>
      <cdr:x>0.70484</cdr:x>
      <cdr:y>0.98794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2334" y="2680551"/>
          <a:ext cx="3471598" cy="441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5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DGAC</a:t>
          </a:r>
        </a:p>
        <a:p xmlns:a="http://schemas.openxmlformats.org/drawingml/2006/main">
          <a:pPr>
            <a:lnSpc>
              <a:spcPct val="15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OGPP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Oficina de Estadística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6</xdr:col>
      <xdr:colOff>487680</xdr:colOff>
      <xdr:row>28</xdr:row>
      <xdr:rowOff>64770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FCAA85C-4E6F-4837-BD7E-CB9FBA772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0.06832</cdr:x>
      <cdr:y>0.86736</cdr:y>
    </cdr:from>
    <cdr:to>
      <cdr:x>0.72129</cdr:x>
      <cdr:y>0.98688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2586" y="2518145"/>
          <a:ext cx="2892099" cy="346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5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DGAC</a:t>
          </a:r>
        </a:p>
        <a:p xmlns:a="http://schemas.openxmlformats.org/drawingml/2006/main">
          <a:pPr>
            <a:lnSpc>
              <a:spcPct val="15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OGPP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Oficina de Estadística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7</xdr:col>
      <xdr:colOff>594360</xdr:colOff>
      <xdr:row>36</xdr:row>
      <xdr:rowOff>114300</xdr:rowOff>
    </xdr:to>
    <xdr:graphicFrame macro="">
      <xdr:nvGraphicFramePr>
        <xdr:cNvPr id="5" name="3 Gráfico">
          <a:extLst>
            <a:ext uri="{FF2B5EF4-FFF2-40B4-BE49-F238E27FC236}">
              <a16:creationId xmlns:a16="http://schemas.microsoft.com/office/drawing/2014/main" id="{54C6F746-36D6-42C5-A29B-2687B33F6B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40</xdr:row>
      <xdr:rowOff>1</xdr:rowOff>
    </xdr:from>
    <xdr:to>
      <xdr:col>9</xdr:col>
      <xdr:colOff>632460</xdr:colOff>
      <xdr:row>59</xdr:row>
      <xdr:rowOff>60961</xdr:rowOff>
    </xdr:to>
    <xdr:graphicFrame macro="">
      <xdr:nvGraphicFramePr>
        <xdr:cNvPr id="7" name="4 Gráfico">
          <a:extLst>
            <a:ext uri="{FF2B5EF4-FFF2-40B4-BE49-F238E27FC236}">
              <a16:creationId xmlns:a16="http://schemas.microsoft.com/office/drawing/2014/main" id="{E48CEE7A-832F-445D-B607-562851C41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1</xdr:rowOff>
    </xdr:from>
    <xdr:to>
      <xdr:col>9</xdr:col>
      <xdr:colOff>464820</xdr:colOff>
      <xdr:row>82</xdr:row>
      <xdr:rowOff>91441</xdr:rowOff>
    </xdr:to>
    <xdr:graphicFrame macro="">
      <xdr:nvGraphicFramePr>
        <xdr:cNvPr id="8" name="5 Gráfico">
          <a:extLst>
            <a:ext uri="{FF2B5EF4-FFF2-40B4-BE49-F238E27FC236}">
              <a16:creationId xmlns:a16="http://schemas.microsoft.com/office/drawing/2014/main" id="{32901559-3B4E-4922-B8FD-608AA0FBF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0.00275</cdr:x>
      <cdr:y>0.86702</cdr:y>
    </cdr:from>
    <cdr:to>
      <cdr:x>0.66116</cdr:x>
      <cdr:y>0.9899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770" y="2484120"/>
          <a:ext cx="4254487" cy="352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DGAC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</a:t>
          </a:r>
          <a:r>
            <a:rPr lang="es-PE" sz="700" b="1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0.90138</cdr:y>
    </cdr:from>
    <cdr:to>
      <cdr:x>0.69194</cdr:x>
      <cdr:y>1</cdr:y>
    </cdr:to>
    <cdr:sp macro="" textlink="">
      <cdr:nvSpPr>
        <cdr:cNvPr id="7" name="1 Rectángulo"/>
        <cdr:cNvSpPr/>
      </cdr:nvSpPr>
      <cdr:spPr>
        <a:xfrm xmlns:a="http://schemas.openxmlformats.org/drawingml/2006/main">
          <a:off x="0" y="2655297"/>
          <a:ext cx="4087381" cy="2905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DGAC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</a:t>
          </a:r>
          <a:r>
            <a:rPr lang="es-PE" sz="7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Oficina de Estadística</a:t>
          </a:r>
          <a:endParaRPr lang="es-PE" sz="700">
            <a:solidFill>
              <a:schemeClr val="tx1">
                <a:lumMod val="75000"/>
                <a:lumOff val="2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0.53145</cdr:x>
      <cdr:y>0.06216</cdr:y>
    </cdr:from>
    <cdr:to>
      <cdr:x>0.5712</cdr:x>
      <cdr:y>0.14437</cdr:y>
    </cdr:to>
    <cdr:sp macro="" textlink="">
      <cdr:nvSpPr>
        <cdr:cNvPr id="6" name="5 Elipse"/>
        <cdr:cNvSpPr/>
      </cdr:nvSpPr>
      <cdr:spPr>
        <a:xfrm xmlns:a="http://schemas.openxmlformats.org/drawingml/2006/main">
          <a:off x="3036652" y="191359"/>
          <a:ext cx="227128" cy="25306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rgbClr val="FF0000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</cdr:x>
      <cdr:y>0.89027</cdr:y>
    </cdr:from>
    <cdr:to>
      <cdr:x>0.69984</cdr:x>
      <cdr:y>1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0" y="2586333"/>
          <a:ext cx="4086225" cy="3187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DGAC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</a:t>
          </a:r>
          <a:r>
            <a:rPr lang="es-PE" sz="7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Oficina de Estadística</a:t>
          </a:r>
          <a:endParaRPr lang="es-PE" sz="700">
            <a:solidFill>
              <a:schemeClr val="tx1">
                <a:lumMod val="75000"/>
                <a:lumOff val="2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  <cdr:relSizeAnchor xmlns:cdr="http://schemas.openxmlformats.org/drawingml/2006/chartDrawing">
    <cdr:from>
      <cdr:x>0.48694</cdr:x>
      <cdr:y>0.01402</cdr:y>
    </cdr:from>
    <cdr:to>
      <cdr:x>0.60593</cdr:x>
      <cdr:y>0.08466</cdr:y>
    </cdr:to>
    <cdr:sp macro="" textlink="">
      <cdr:nvSpPr>
        <cdr:cNvPr id="7" name="1 Rectángulo"/>
        <cdr:cNvSpPr/>
      </cdr:nvSpPr>
      <cdr:spPr>
        <a:xfrm xmlns:a="http://schemas.openxmlformats.org/drawingml/2006/main">
          <a:off x="2782325" y="43157"/>
          <a:ext cx="679899" cy="217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E" sz="600">
              <a:solidFill>
                <a:sysClr val="windowText" lastClr="000000"/>
              </a:solidFill>
              <a:latin typeface="Esphimere Light" panose="020B0403030202020204" pitchFamily="34" charset="0"/>
              <a:ea typeface="Esphimere Light" panose="020B0403030202020204" pitchFamily="34" charset="0"/>
            </a:rPr>
            <a:t>Nivel Máximo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0.87782</cdr:y>
    </cdr:from>
    <cdr:to>
      <cdr:x>0.97219</cdr:x>
      <cdr:y>0.98082</cdr:y>
    </cdr:to>
    <cdr:sp macro="" textlink="">
      <cdr:nvSpPr>
        <cdr:cNvPr id="2" name="1 CuadroTexto">
          <a:extLst xmlns:a="http://schemas.openxmlformats.org/drawingml/2006/main">
            <a:ext uri="{FF2B5EF4-FFF2-40B4-BE49-F238E27FC236}">
              <a16:creationId xmlns:a16="http://schemas.microsoft.com/office/drawing/2014/main" id="{EC85E60F-7BF5-4AFD-B8FF-5DDD35EA2626}"/>
            </a:ext>
          </a:extLst>
        </cdr:cNvPr>
        <cdr:cNvSpPr txBox="1"/>
      </cdr:nvSpPr>
      <cdr:spPr>
        <a:xfrm xmlns:a="http://schemas.openxmlformats.org/drawingml/2006/main">
          <a:off x="0" y="2382964"/>
          <a:ext cx="6671907" cy="279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DGAC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OGPP</a:t>
          </a:r>
          <a:r>
            <a:rPr lang="es-PE" sz="7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Oficina de Estadística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39</xdr:row>
      <xdr:rowOff>38100</xdr:rowOff>
    </xdr:from>
    <xdr:to>
      <xdr:col>9</xdr:col>
      <xdr:colOff>266700</xdr:colOff>
      <xdr:row>60</xdr:row>
      <xdr:rowOff>7620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E62D31C3-9761-414D-9A62-E1EE1C3BA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0.875</cdr:y>
    </cdr:from>
    <cdr:to>
      <cdr:x>0.65789</cdr:x>
      <cdr:y>0.99306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775347"/>
          <a:ext cx="3095624" cy="3744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DGAC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OGPP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Oficina de Estadística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106680</xdr:colOff>
      <xdr:row>22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0B36CA2-3AB6-4335-A003-CE83566FA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0.03819</cdr:x>
      <cdr:y>0.86728</cdr:y>
    </cdr:from>
    <cdr:to>
      <cdr:x>0.73547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69674" y="2489728"/>
          <a:ext cx="3097933" cy="38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5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DGAC</a:t>
          </a:r>
        </a:p>
        <a:p xmlns:a="http://schemas.openxmlformats.org/drawingml/2006/main">
          <a:pPr>
            <a:lnSpc>
              <a:spcPct val="15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OGPP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Oficina de Estadística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89</xdr:row>
      <xdr:rowOff>0</xdr:rowOff>
    </xdr:from>
    <xdr:to>
      <xdr:col>1</xdr:col>
      <xdr:colOff>129540</xdr:colOff>
      <xdr:row>90</xdr:row>
      <xdr:rowOff>95250</xdr:rowOff>
    </xdr:to>
    <xdr:pic>
      <xdr:nvPicPr>
        <xdr:cNvPr id="10" name="Picture 1" hidden="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9</xdr:col>
      <xdr:colOff>236220</xdr:colOff>
      <xdr:row>54</xdr:row>
      <xdr:rowOff>114300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E822A694-217E-4F63-9E89-7F8BD849C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9</xdr:col>
      <xdr:colOff>182880</xdr:colOff>
      <xdr:row>34</xdr:row>
      <xdr:rowOff>53340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FB9158A-8C3A-43D3-80C2-AB94EE416C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92</xdr:row>
      <xdr:rowOff>0</xdr:rowOff>
    </xdr:from>
    <xdr:to>
      <xdr:col>11</xdr:col>
      <xdr:colOff>708660</xdr:colOff>
      <xdr:row>113</xdr:row>
      <xdr:rowOff>7620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5B38A9D6-6501-4525-A022-11DF8622E3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0.01282</cdr:x>
      <cdr:y>0.83743</cdr:y>
    </cdr:from>
    <cdr:to>
      <cdr:x>0.86016</cdr:x>
      <cdr:y>0.98521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6200" y="2156844"/>
          <a:ext cx="5036250" cy="3806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DGAC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OGPP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Oficina de Estadística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</cdr:x>
      <cdr:y>0.8836</cdr:y>
    </cdr:from>
    <cdr:to>
      <cdr:x>0.71551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545079"/>
          <a:ext cx="4154566" cy="3352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DGAC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OGPP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Oficina de Estadística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0.00801</cdr:x>
      <cdr:y>0.85704</cdr:y>
    </cdr:from>
    <cdr:to>
      <cdr:x>0.59343</cdr:x>
      <cdr:y>0.9925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8580" y="2612258"/>
          <a:ext cx="5009591" cy="412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DGAC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OGPP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Oficina de Estadística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15240</xdr:rowOff>
    </xdr:from>
    <xdr:to>
      <xdr:col>6</xdr:col>
      <xdr:colOff>297180</xdr:colOff>
      <xdr:row>25</xdr:row>
      <xdr:rowOff>15240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ED8D35FF-01BF-48D1-874E-CD7A6B7E54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5</xdr:col>
      <xdr:colOff>776816</xdr:colOff>
      <xdr:row>72</xdr:row>
      <xdr:rowOff>138854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3C98B02F-7298-4208-925E-43605DB52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0.0211</cdr:x>
      <cdr:y>0.86476</cdr:y>
    </cdr:from>
    <cdr:to>
      <cdr:x>0.85861</cdr:x>
      <cdr:y>0.98711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3584" y="2874644"/>
          <a:ext cx="4111491" cy="4067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DGAC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</a:t>
          </a:r>
          <a:r>
            <a:rPr lang="es-PE" sz="700" b="1" baseline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aseline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0.01363</cdr:x>
      <cdr:y>0.90146</cdr:y>
    </cdr:from>
    <cdr:to>
      <cdr:x>0.68668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1969" y="2718647"/>
          <a:ext cx="4047637" cy="29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</a:t>
          </a:r>
          <a:r>
            <a:rPr lang="es-PE" sz="700" b="1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DGAC - MTC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  <a:endParaRPr lang="es-PE" sz="7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0.87773</cdr:y>
    </cdr:from>
    <cdr:to>
      <cdr:x>0.79583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692398"/>
          <a:ext cx="3814060" cy="375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DGAC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OGPP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Oficina de Estadística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49</xdr:row>
      <xdr:rowOff>0</xdr:rowOff>
    </xdr:from>
    <xdr:to>
      <xdr:col>6</xdr:col>
      <xdr:colOff>670560</xdr:colOff>
      <xdr:row>63</xdr:row>
      <xdr:rowOff>152400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EBC52D02-19D0-4806-BBFE-5D09C92C3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18</xdr:row>
      <xdr:rowOff>104775</xdr:rowOff>
    </xdr:from>
    <xdr:to>
      <xdr:col>5</xdr:col>
      <xdr:colOff>534246</xdr:colOff>
      <xdr:row>33</xdr:row>
      <xdr:rowOff>145204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9596247C-291C-4900-BCEA-5D8606A14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0.86458</cdr:y>
    </cdr:from>
    <cdr:to>
      <cdr:x>0.91102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209925"/>
          <a:ext cx="4616391" cy="371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DGAC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OGPP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Oficina de Estadística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0.01603</cdr:x>
      <cdr:y>0.85893</cdr:y>
    </cdr:from>
    <cdr:to>
      <cdr:x>0.95473</cdr:x>
      <cdr:y>0.97047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6200" y="2659276"/>
          <a:ext cx="4462014" cy="345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DGAC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</a:t>
          </a:r>
          <a:r>
            <a:rPr lang="es-PE" sz="700" b="1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10</xdr:col>
      <xdr:colOff>552450</xdr:colOff>
      <xdr:row>31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7E471D3-2088-44A9-9096-F000D610D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0.86341</cdr:y>
    </cdr:from>
    <cdr:to>
      <cdr:x>0.6387</cdr:x>
      <cdr:y>1</cdr:y>
    </cdr:to>
    <cdr:sp macro="" textlink="">
      <cdr:nvSpPr>
        <cdr:cNvPr id="2" name="1 CuadroTexto">
          <a:extLst xmlns:a="http://schemas.openxmlformats.org/drawingml/2006/main">
            <a:ext uri="{FF2B5EF4-FFF2-40B4-BE49-F238E27FC236}">
              <a16:creationId xmlns:a16="http://schemas.microsoft.com/office/drawing/2014/main" id="{344D8592-24C8-4800-824F-853267B23800}"/>
            </a:ext>
          </a:extLst>
        </cdr:cNvPr>
        <cdr:cNvSpPr txBox="1"/>
      </cdr:nvSpPr>
      <cdr:spPr>
        <a:xfrm xmlns:a="http://schemas.openxmlformats.org/drawingml/2006/main">
          <a:off x="0" y="2697480"/>
          <a:ext cx="3960435" cy="4267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 b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DGAC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 b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OGPP</a:t>
          </a:r>
          <a:r>
            <a:rPr lang="es-PE" sz="700" b="0" baseline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Oficina de Estadística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4</xdr:row>
      <xdr:rowOff>133350</xdr:rowOff>
    </xdr:from>
    <xdr:to>
      <xdr:col>10</xdr:col>
      <xdr:colOff>295275</xdr:colOff>
      <xdr:row>20</xdr:row>
      <xdr:rowOff>26670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8B156EB-345A-4458-94BA-04AF11B4EB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678180</xdr:colOff>
      <xdr:row>41</xdr:row>
      <xdr:rowOff>30480</xdr:rowOff>
    </xdr:from>
    <xdr:to>
      <xdr:col>10</xdr:col>
      <xdr:colOff>281940</xdr:colOff>
      <xdr:row>57</xdr:row>
      <xdr:rowOff>0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D8D4018B-4869-404D-9D8F-D5DEC3FE5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24</xdr:row>
      <xdr:rowOff>1</xdr:rowOff>
    </xdr:from>
    <xdr:to>
      <xdr:col>10</xdr:col>
      <xdr:colOff>144780</xdr:colOff>
      <xdr:row>38</xdr:row>
      <xdr:rowOff>7620</xdr:rowOff>
    </xdr:to>
    <xdr:graphicFrame macro="">
      <xdr:nvGraphicFramePr>
        <xdr:cNvPr id="8" name="1 Gráfico">
          <a:extLst>
            <a:ext uri="{FF2B5EF4-FFF2-40B4-BE49-F238E27FC236}">
              <a16:creationId xmlns:a16="http://schemas.microsoft.com/office/drawing/2014/main" id="{00C074A9-B374-4A13-9BC9-933F25BBEE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0.85072</cdr:y>
    </cdr:from>
    <cdr:to>
      <cdr:x>0.66049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127885"/>
          <a:ext cx="4594440" cy="373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DGAC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OGPP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Oficina de Estadística</a:t>
          </a: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0.01866</cdr:x>
      <cdr:y>0.87935</cdr:y>
    </cdr:from>
    <cdr:to>
      <cdr:x>0.97391</cdr:x>
      <cdr:y>0.98809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3087" y="2814100"/>
          <a:ext cx="7324726" cy="347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</a:t>
          </a:r>
          <a:r>
            <a:rPr lang="es-PE" sz="700" b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MTC</a:t>
          </a:r>
          <a:r>
            <a:rPr lang="es-PE" sz="700" b="0" baseline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DGAC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 b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OGPP</a:t>
          </a:r>
          <a:r>
            <a:rPr lang="es-PE" sz="700" b="0" baseline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Oficina de Estadística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0.87842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752725"/>
          <a:ext cx="6387465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 b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DGAC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 b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OGPP</a:t>
          </a:r>
          <a:r>
            <a:rPr lang="es-PE" sz="700" b="0" baseline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bg2">
                  <a:lumMod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Oficina de Estadística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0.88774</cdr:y>
    </cdr:from>
    <cdr:to>
      <cdr:x>0.62787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828924"/>
          <a:ext cx="5316630" cy="3577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DGAC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OGPP</a:t>
          </a:r>
          <a:r>
            <a:rPr lang="es-PE" sz="700" b="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</a:t>
          </a:r>
          <a:r>
            <a:rPr lang="es-PE" sz="700" b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Oficina de Estadística</a:t>
          </a:r>
        </a:p>
      </cdr:txBody>
    </cdr:sp>
  </cdr:relSizeAnchor>
  <cdr:relSizeAnchor xmlns:cdr="http://schemas.openxmlformats.org/drawingml/2006/chartDrawing">
    <cdr:from>
      <cdr:x>0.08394</cdr:x>
      <cdr:y>0.15842</cdr:y>
    </cdr:from>
    <cdr:to>
      <cdr:x>0.38784</cdr:x>
      <cdr:y>0.30538</cdr:y>
    </cdr:to>
    <cdr:sp macro="" textlink="">
      <cdr:nvSpPr>
        <cdr:cNvPr id="4" name="3 Rectángulo"/>
        <cdr:cNvSpPr/>
      </cdr:nvSpPr>
      <cdr:spPr>
        <a:xfrm xmlns:a="http://schemas.openxmlformats.org/drawingml/2006/main">
          <a:off x="610200" y="516665"/>
          <a:ext cx="2209199" cy="4792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2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horz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>
              <a:solidFill>
                <a:schemeClr val="tx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Promedio Nacional</a:t>
          </a:r>
          <a:r>
            <a:rPr lang="es-PE" sz="800" baseline="0">
              <a:solidFill>
                <a:schemeClr val="tx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2015-2024: </a:t>
          </a:r>
          <a:r>
            <a:rPr lang="es-PE" sz="800" b="0" baseline="0">
              <a:solidFill>
                <a:schemeClr val="accent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12.4%</a:t>
          </a:r>
        </a:p>
        <a:p xmlns:a="http://schemas.openxmlformats.org/drawingml/2006/main">
          <a:pPr marL="0" marR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>
              <a:solidFill>
                <a:schemeClr val="tx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Promedio Internacional</a:t>
          </a:r>
          <a:r>
            <a:rPr lang="es-PE" sz="800" baseline="0">
              <a:solidFill>
                <a:schemeClr val="tx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2015-2024: </a:t>
          </a:r>
          <a:r>
            <a:rPr lang="es-PE" sz="800" b="0" baseline="0">
              <a:solidFill>
                <a:schemeClr val="accent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14.8%</a:t>
          </a:r>
          <a:endParaRPr lang="es-PE" sz="800" b="0">
            <a:solidFill>
              <a:schemeClr val="accent1"/>
            </a:solidFill>
            <a:effectLst/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 xmlns:a="http://schemas.openxmlformats.org/drawingml/2006/main">
          <a:pPr algn="l"/>
          <a:endParaRPr lang="es-PE" sz="800">
            <a:solidFill>
              <a:schemeClr val="tx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8</xdr:col>
      <xdr:colOff>342900</xdr:colOff>
      <xdr:row>33</xdr:row>
      <xdr:rowOff>121920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AF93F012-DD35-425F-BA47-BA6073D7F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40</xdr:row>
      <xdr:rowOff>0</xdr:rowOff>
    </xdr:from>
    <xdr:to>
      <xdr:col>9</xdr:col>
      <xdr:colOff>579120</xdr:colOff>
      <xdr:row>62</xdr:row>
      <xdr:rowOff>30480</xdr:rowOff>
    </xdr:to>
    <xdr:graphicFrame macro="">
      <xdr:nvGraphicFramePr>
        <xdr:cNvPr id="10" name="2 Gráfico">
          <a:extLst>
            <a:ext uri="{FF2B5EF4-FFF2-40B4-BE49-F238E27FC236}">
              <a16:creationId xmlns:a16="http://schemas.microsoft.com/office/drawing/2014/main" id="{2F9D96D0-AC6E-4B05-A292-51444EC272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9</xdr:col>
      <xdr:colOff>563880</xdr:colOff>
      <xdr:row>87</xdr:row>
      <xdr:rowOff>129540</xdr:rowOff>
    </xdr:to>
    <xdr:graphicFrame macro="">
      <xdr:nvGraphicFramePr>
        <xdr:cNvPr id="11" name="3 Gráfico">
          <a:extLst>
            <a:ext uri="{FF2B5EF4-FFF2-40B4-BE49-F238E27FC236}">
              <a16:creationId xmlns:a16="http://schemas.microsoft.com/office/drawing/2014/main" id="{5D81F5BD-2813-4065-B771-464624E79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91</xdr:row>
      <xdr:rowOff>0</xdr:rowOff>
    </xdr:from>
    <xdr:to>
      <xdr:col>9</xdr:col>
      <xdr:colOff>541020</xdr:colOff>
      <xdr:row>110</xdr:row>
      <xdr:rowOff>68580</xdr:rowOff>
    </xdr:to>
    <xdr:graphicFrame macro="">
      <xdr:nvGraphicFramePr>
        <xdr:cNvPr id="12" name="1 Gráfico">
          <a:extLst>
            <a:ext uri="{FF2B5EF4-FFF2-40B4-BE49-F238E27FC236}">
              <a16:creationId xmlns:a16="http://schemas.microsoft.com/office/drawing/2014/main" id="{DB8FD73E-1F7C-4ACC-9EB8-17155D794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0.86601</cdr:y>
    </cdr:from>
    <cdr:to>
      <cdr:x>0.69936</cdr:x>
      <cdr:y>0.99317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524125"/>
          <a:ext cx="3124200" cy="3706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DGAC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</a:t>
          </a:r>
          <a:r>
            <a:rPr lang="es-PE" sz="700" b="1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0.00134</cdr:x>
      <cdr:y>0.85998</cdr:y>
    </cdr:from>
    <cdr:to>
      <cdr:x>0.49112</cdr:x>
      <cdr:y>0.98659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7620" y="2321412"/>
          <a:ext cx="2793495" cy="341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DGAC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</a:t>
          </a:r>
          <a:r>
            <a:rPr lang="es-PE" sz="700" b="1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0.86214</cdr:y>
    </cdr:from>
    <cdr:to>
      <cdr:x>0.53614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299336"/>
          <a:ext cx="3735065" cy="3676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DGAC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</a:t>
          </a:r>
          <a:r>
            <a:rPr lang="es-PE" sz="700" b="1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0.00423</cdr:x>
      <cdr:y>0.87984</cdr:y>
    </cdr:from>
    <cdr:to>
      <cdr:x>0.73012</cdr:x>
      <cdr:y>0.9998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23813" y="2599917"/>
          <a:ext cx="4082022" cy="354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DGAC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</a:t>
          </a:r>
          <a:r>
            <a:rPr lang="es-PE" sz="7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Oficina de Estadística</a:t>
          </a:r>
          <a:endParaRPr lang="es-PE" sz="700">
            <a:solidFill>
              <a:schemeClr val="tx1">
                <a:lumMod val="75000"/>
                <a:lumOff val="2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castilla\Desktop\DATA%20MTC\ANUARIOS\2024\A&#233;reo\Anuario_A&#233;re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_Difusi&#243;n%20Informaci&#243;n%20Estad&#237;stica/Anuarios/ANUARIO%202024/5_Transporte%20A&#233;reo%20Ok/Anuario_A&#233;reo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_Difusi&#243;n%20Informaci&#243;n%20Estad&#237;stica/Anuarios/ANUARIO%202024/5_Transporte%20A&#233;reo%20Ok/Anuario_A&#233;reo%202024_Rectificado_DG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saj"/>
      <sheetName val="2_Pasaj"/>
      <sheetName val="3_Pasaj"/>
      <sheetName val="4_Pasaj"/>
      <sheetName val="5_Pasaj"/>
      <sheetName val="6_Pasaj"/>
      <sheetName val="7_Pasaj"/>
      <sheetName val="8_Carg"/>
      <sheetName val="9_Carg"/>
      <sheetName val="10_Carg"/>
      <sheetName val="11_Carg"/>
      <sheetName val="12_Carg"/>
      <sheetName val="13_Correo"/>
      <sheetName val="14_Vuelo"/>
      <sheetName val="15_Licenc"/>
      <sheetName val="1_Parq"/>
      <sheetName val="2_Parq"/>
      <sheetName val="3_Parq"/>
    </sheetNames>
    <sheetDataSet>
      <sheetData sheetId="0">
        <row r="24">
          <cell r="D24">
            <v>2015</v>
          </cell>
          <cell r="E24">
            <v>2016</v>
          </cell>
          <cell r="F24">
            <v>2017</v>
          </cell>
          <cell r="G24">
            <v>2018</v>
          </cell>
          <cell r="H24">
            <v>2019</v>
          </cell>
          <cell r="I24">
            <v>2020</v>
          </cell>
          <cell r="J24">
            <v>2021</v>
          </cell>
          <cell r="K24">
            <v>2022</v>
          </cell>
          <cell r="L24">
            <v>2023</v>
          </cell>
          <cell r="M24">
            <v>2024</v>
          </cell>
        </row>
        <row r="25">
          <cell r="B25" t="str">
            <v>TOTAL</v>
          </cell>
          <cell r="D25">
            <v>19.031386000000001</v>
          </cell>
          <cell r="E25">
            <v>20.758215</v>
          </cell>
          <cell r="F25">
            <v>22.662820000000004</v>
          </cell>
          <cell r="G25">
            <v>24.572099000000001</v>
          </cell>
          <cell r="H25">
            <v>26.199290000000001</v>
          </cell>
          <cell r="I25">
            <v>7.8419439999999998</v>
          </cell>
          <cell r="J25">
            <v>11.517064000000001</v>
          </cell>
          <cell r="K25">
            <v>20.096540999999998</v>
          </cell>
          <cell r="L25">
            <v>23.417161</v>
          </cell>
          <cell r="M25">
            <v>26.870940999999998</v>
          </cell>
        </row>
        <row r="26">
          <cell r="B26" t="str">
            <v>Nacional</v>
          </cell>
          <cell r="D26">
            <v>10.005244000000001</v>
          </cell>
          <cell r="E26">
            <v>10.794031</v>
          </cell>
          <cell r="F26">
            <v>11.708298000000001</v>
          </cell>
          <cell r="G26">
            <v>12.710665000000001</v>
          </cell>
          <cell r="H26">
            <v>13.828188000000001</v>
          </cell>
          <cell r="I26">
            <v>4.8765519999999993</v>
          </cell>
          <cell r="J26">
            <v>8.1352860000000007</v>
          </cell>
          <cell r="K26">
            <v>12.401504999999998</v>
          </cell>
          <cell r="L26">
            <v>13.769302</v>
          </cell>
          <cell r="M26">
            <v>15.550129999999999</v>
          </cell>
        </row>
        <row r="27">
          <cell r="B27" t="str">
            <v>Internacional</v>
          </cell>
          <cell r="D27">
            <v>9.0261420000000001</v>
          </cell>
          <cell r="E27">
            <v>9.9641839999999995</v>
          </cell>
          <cell r="F27">
            <v>10.954522000000001</v>
          </cell>
          <cell r="G27">
            <v>11.861433999999999</v>
          </cell>
          <cell r="H27">
            <v>12.371102</v>
          </cell>
          <cell r="I27">
            <v>2.965392</v>
          </cell>
          <cell r="J27">
            <v>3.3817779999999997</v>
          </cell>
          <cell r="K27">
            <v>7.695036</v>
          </cell>
          <cell r="L27">
            <v>9.6478590000000004</v>
          </cell>
          <cell r="M27">
            <v>11.320810999999999</v>
          </cell>
        </row>
        <row r="39">
          <cell r="D39">
            <v>2015</v>
          </cell>
          <cell r="E39">
            <v>2016</v>
          </cell>
          <cell r="F39">
            <v>2017</v>
          </cell>
          <cell r="G39">
            <v>2018</v>
          </cell>
          <cell r="H39">
            <v>2019</v>
          </cell>
          <cell r="I39">
            <v>2020</v>
          </cell>
          <cell r="J39">
            <v>2021</v>
          </cell>
          <cell r="K39">
            <v>2022</v>
          </cell>
          <cell r="L39">
            <v>2023</v>
          </cell>
          <cell r="M39">
            <v>2024</v>
          </cell>
        </row>
        <row r="41">
          <cell r="B41" t="str">
            <v>Nacional</v>
          </cell>
          <cell r="D41">
            <v>11.788374851189886</v>
          </cell>
          <cell r="E41">
            <v>7.8837357689627519</v>
          </cell>
          <cell r="F41">
            <v>8.4701164930877084</v>
          </cell>
          <cell r="G41">
            <v>8.5611674728470319</v>
          </cell>
          <cell r="H41">
            <v>8.79201048882965</v>
          </cell>
          <cell r="I41">
            <v>-64.734699875356057</v>
          </cell>
          <cell r="J41">
            <v>66.824551445365501</v>
          </cell>
          <cell r="K41">
            <v>52.440922175323657</v>
          </cell>
          <cell r="L41">
            <v>11.029282333071677</v>
          </cell>
          <cell r="M41">
            <v>12.933320803044346</v>
          </cell>
        </row>
        <row r="42">
          <cell r="B42" t="str">
            <v>Internacional</v>
          </cell>
          <cell r="D42">
            <v>6.3739578586148982</v>
          </cell>
          <cell r="E42">
            <v>10.392502134355963</v>
          </cell>
          <cell r="F42">
            <v>9.9389774416048571</v>
          </cell>
          <cell r="G42">
            <v>8.2788824560304786</v>
          </cell>
          <cell r="H42">
            <v>4.2968497738131939</v>
          </cell>
          <cell r="I42">
            <v>-76.029685956837142</v>
          </cell>
          <cell r="J42">
            <v>14.041516264965992</v>
          </cell>
          <cell r="K42">
            <v>127.54409071204557</v>
          </cell>
          <cell r="L42">
            <v>25.377698038059869</v>
          </cell>
          <cell r="M42">
            <v>17.340137329950611</v>
          </cell>
        </row>
        <row r="49">
          <cell r="D49">
            <v>0.52572334983905011</v>
          </cell>
          <cell r="E49">
            <v>0.51998839977329459</v>
          </cell>
          <cell r="F49">
            <v>0.51663023401324282</v>
          </cell>
          <cell r="G49">
            <v>0.51728039187860997</v>
          </cell>
          <cell r="H49">
            <v>0.52780773830130512</v>
          </cell>
          <cell r="I49">
            <v>0.62185498901802916</v>
          </cell>
          <cell r="J49">
            <v>0.70636804657853769</v>
          </cell>
          <cell r="K49">
            <v>0.61709649436686642</v>
          </cell>
          <cell r="L49">
            <v>0.58800048391860993</v>
          </cell>
          <cell r="M49">
            <v>0.5786968904438442</v>
          </cell>
        </row>
        <row r="50">
          <cell r="D50">
            <v>0.47427665016094994</v>
          </cell>
          <cell r="E50">
            <v>0.48001160022670541</v>
          </cell>
          <cell r="F50">
            <v>0.48336976598675718</v>
          </cell>
          <cell r="G50">
            <v>0.48271960812139003</v>
          </cell>
          <cell r="H50">
            <v>0.47219226169869488</v>
          </cell>
          <cell r="I50">
            <v>0.37814501098197079</v>
          </cell>
          <cell r="J50">
            <v>0.29363195342146226</v>
          </cell>
          <cell r="K50">
            <v>0.38290350563313358</v>
          </cell>
          <cell r="L50">
            <v>0.41199951608139007</v>
          </cell>
          <cell r="M50">
            <v>0.42130310955615585</v>
          </cell>
        </row>
        <row r="55">
          <cell r="D55">
            <v>2015</v>
          </cell>
          <cell r="E55">
            <v>2016</v>
          </cell>
          <cell r="F55">
            <v>2017</v>
          </cell>
          <cell r="G55">
            <v>2018</v>
          </cell>
          <cell r="H55">
            <v>2019</v>
          </cell>
          <cell r="I55">
            <v>2020</v>
          </cell>
          <cell r="J55">
            <v>2021</v>
          </cell>
          <cell r="K55">
            <v>2022</v>
          </cell>
          <cell r="L55">
            <v>2023</v>
          </cell>
          <cell r="M55">
            <v>2024</v>
          </cell>
        </row>
        <row r="57">
          <cell r="B57" t="str">
            <v>Nacional</v>
          </cell>
        </row>
        <row r="58">
          <cell r="B58" t="str">
            <v>Internacional</v>
          </cell>
        </row>
      </sheetData>
      <sheetData sheetId="1"/>
      <sheetData sheetId="2">
        <row r="7">
          <cell r="B7" t="str">
            <v>Regular</v>
          </cell>
        </row>
        <row r="8">
          <cell r="B8" t="str">
            <v>No Regular</v>
          </cell>
        </row>
        <row r="9">
          <cell r="B9" t="str">
            <v>Servicio Turístico</v>
          </cell>
        </row>
        <row r="31">
          <cell r="M31">
            <v>0.97617179757733485</v>
          </cell>
        </row>
        <row r="32">
          <cell r="M32">
            <v>1.7402418729183834E-2</v>
          </cell>
        </row>
        <row r="33">
          <cell r="M33">
            <v>6.425783693481275E-3</v>
          </cell>
        </row>
        <row r="67">
          <cell r="B67" t="str">
            <v>Regular</v>
          </cell>
          <cell r="M67">
            <v>0.99707070456348046</v>
          </cell>
        </row>
        <row r="68">
          <cell r="B68" t="str">
            <v>No Regular</v>
          </cell>
          <cell r="M68">
            <v>2.9292954365195216E-3</v>
          </cell>
        </row>
      </sheetData>
      <sheetData sheetId="3">
        <row r="19">
          <cell r="B19">
            <v>42005</v>
          </cell>
          <cell r="C19">
            <v>745523</v>
          </cell>
          <cell r="D19">
            <v>36954</v>
          </cell>
          <cell r="E19">
            <v>9896</v>
          </cell>
          <cell r="Q19">
            <v>42005</v>
          </cell>
          <cell r="R19">
            <v>782340</v>
          </cell>
          <cell r="S19">
            <v>721</v>
          </cell>
        </row>
        <row r="20">
          <cell r="B20">
            <v>42036</v>
          </cell>
          <cell r="C20">
            <v>725534</v>
          </cell>
          <cell r="D20">
            <v>36423</v>
          </cell>
          <cell r="E20">
            <v>8718</v>
          </cell>
          <cell r="Q20">
            <v>42036</v>
          </cell>
          <cell r="R20">
            <v>712751</v>
          </cell>
          <cell r="S20">
            <v>340</v>
          </cell>
        </row>
        <row r="21">
          <cell r="B21">
            <v>42064</v>
          </cell>
          <cell r="C21">
            <v>715353</v>
          </cell>
          <cell r="D21">
            <v>35134</v>
          </cell>
          <cell r="E21">
            <v>11232</v>
          </cell>
          <cell r="Q21">
            <v>42064</v>
          </cell>
          <cell r="R21">
            <v>745571</v>
          </cell>
          <cell r="S21">
            <v>316</v>
          </cell>
        </row>
        <row r="22">
          <cell r="B22">
            <v>42095</v>
          </cell>
          <cell r="C22">
            <v>709847</v>
          </cell>
          <cell r="D22">
            <v>41287</v>
          </cell>
          <cell r="E22">
            <v>10140</v>
          </cell>
          <cell r="Q22">
            <v>42095</v>
          </cell>
          <cell r="R22">
            <v>693883</v>
          </cell>
          <cell r="S22">
            <v>608</v>
          </cell>
        </row>
        <row r="23">
          <cell r="B23">
            <v>42125</v>
          </cell>
          <cell r="C23">
            <v>783657</v>
          </cell>
          <cell r="D23">
            <v>38767</v>
          </cell>
          <cell r="E23">
            <v>10483</v>
          </cell>
          <cell r="Q23">
            <v>42125</v>
          </cell>
          <cell r="R23">
            <v>752007</v>
          </cell>
          <cell r="S23">
            <v>491</v>
          </cell>
        </row>
        <row r="24">
          <cell r="B24">
            <v>42156</v>
          </cell>
          <cell r="C24">
            <v>737017</v>
          </cell>
          <cell r="D24">
            <v>36297</v>
          </cell>
          <cell r="E24">
            <v>9119</v>
          </cell>
          <cell r="Q24">
            <v>42156</v>
          </cell>
          <cell r="R24">
            <v>708582</v>
          </cell>
          <cell r="S24">
            <v>509</v>
          </cell>
        </row>
        <row r="25">
          <cell r="B25">
            <v>42186</v>
          </cell>
          <cell r="C25">
            <v>841546</v>
          </cell>
          <cell r="D25">
            <v>42187</v>
          </cell>
          <cell r="E25">
            <v>12153</v>
          </cell>
          <cell r="Q25">
            <v>42186</v>
          </cell>
          <cell r="R25">
            <v>798581</v>
          </cell>
          <cell r="S25">
            <v>664</v>
          </cell>
        </row>
        <row r="26">
          <cell r="B26">
            <v>42217</v>
          </cell>
          <cell r="C26">
            <v>927826</v>
          </cell>
          <cell r="D26">
            <v>34132</v>
          </cell>
          <cell r="E26">
            <v>12006</v>
          </cell>
          <cell r="Q26">
            <v>42217</v>
          </cell>
          <cell r="R26">
            <v>808568</v>
          </cell>
          <cell r="S26">
            <v>979</v>
          </cell>
        </row>
        <row r="27">
          <cell r="B27">
            <v>42248</v>
          </cell>
          <cell r="C27">
            <v>838398</v>
          </cell>
          <cell r="D27">
            <v>32998</v>
          </cell>
          <cell r="E27">
            <v>11417</v>
          </cell>
          <cell r="Q27">
            <v>42248</v>
          </cell>
          <cell r="R27">
            <v>740846</v>
          </cell>
          <cell r="S27">
            <v>606</v>
          </cell>
        </row>
        <row r="28">
          <cell r="B28">
            <v>42278</v>
          </cell>
          <cell r="C28">
            <v>909347</v>
          </cell>
          <cell r="D28">
            <v>36649</v>
          </cell>
          <cell r="E28">
            <v>9572</v>
          </cell>
          <cell r="Q28">
            <v>42278</v>
          </cell>
          <cell r="R28">
            <v>794113</v>
          </cell>
          <cell r="S28">
            <v>300</v>
          </cell>
        </row>
        <row r="29">
          <cell r="B29">
            <v>42309</v>
          </cell>
          <cell r="C29">
            <v>815530</v>
          </cell>
          <cell r="D29">
            <v>35872</v>
          </cell>
          <cell r="E29">
            <v>9697</v>
          </cell>
          <cell r="Q29">
            <v>42309</v>
          </cell>
          <cell r="R29">
            <v>726197</v>
          </cell>
          <cell r="S29">
            <v>15</v>
          </cell>
        </row>
        <row r="30">
          <cell r="B30">
            <v>42339</v>
          </cell>
          <cell r="C30">
            <v>819444</v>
          </cell>
          <cell r="D30">
            <v>37184</v>
          </cell>
          <cell r="E30">
            <v>7735</v>
          </cell>
          <cell r="Q30">
            <v>42339</v>
          </cell>
          <cell r="R30">
            <v>756956</v>
          </cell>
          <cell r="S30">
            <v>198</v>
          </cell>
        </row>
        <row r="31">
          <cell r="B31">
            <v>42370</v>
          </cell>
          <cell r="C31">
            <v>821840</v>
          </cell>
          <cell r="D31">
            <v>31260</v>
          </cell>
          <cell r="E31">
            <v>8923</v>
          </cell>
          <cell r="Q31">
            <v>42370</v>
          </cell>
          <cell r="R31">
            <v>833230</v>
          </cell>
          <cell r="S31">
            <v>639</v>
          </cell>
        </row>
        <row r="32">
          <cell r="B32">
            <v>42401</v>
          </cell>
          <cell r="C32">
            <v>831092</v>
          </cell>
          <cell r="D32">
            <v>23483</v>
          </cell>
          <cell r="E32">
            <v>9315</v>
          </cell>
          <cell r="Q32">
            <v>42401</v>
          </cell>
          <cell r="R32">
            <v>775287</v>
          </cell>
          <cell r="S32">
            <v>23</v>
          </cell>
        </row>
        <row r="33">
          <cell r="B33">
            <v>42430</v>
          </cell>
          <cell r="C33">
            <v>808580</v>
          </cell>
          <cell r="D33">
            <v>24166</v>
          </cell>
          <cell r="E33">
            <v>9692</v>
          </cell>
          <cell r="Q33">
            <v>42430</v>
          </cell>
          <cell r="R33">
            <v>789208</v>
          </cell>
          <cell r="S33">
            <v>397</v>
          </cell>
        </row>
        <row r="34">
          <cell r="B34">
            <v>42461</v>
          </cell>
          <cell r="C34">
            <v>767509</v>
          </cell>
          <cell r="D34">
            <v>21506</v>
          </cell>
          <cell r="E34">
            <v>8525</v>
          </cell>
          <cell r="Q34">
            <v>42461</v>
          </cell>
          <cell r="R34">
            <v>732181</v>
          </cell>
          <cell r="S34">
            <v>32</v>
          </cell>
        </row>
        <row r="35">
          <cell r="B35">
            <v>42491</v>
          </cell>
          <cell r="C35">
            <v>901052</v>
          </cell>
          <cell r="D35">
            <v>20796</v>
          </cell>
          <cell r="E35">
            <v>10070</v>
          </cell>
          <cell r="Q35">
            <v>42491</v>
          </cell>
          <cell r="R35">
            <v>814189</v>
          </cell>
          <cell r="S35">
            <v>638</v>
          </cell>
        </row>
        <row r="36">
          <cell r="B36">
            <v>42522</v>
          </cell>
          <cell r="C36">
            <v>840049</v>
          </cell>
          <cell r="D36">
            <v>19615</v>
          </cell>
          <cell r="E36">
            <v>8912</v>
          </cell>
          <cell r="Q36">
            <v>42522</v>
          </cell>
          <cell r="R36">
            <v>790007</v>
          </cell>
          <cell r="S36">
            <v>752</v>
          </cell>
        </row>
        <row r="37">
          <cell r="B37">
            <v>42552</v>
          </cell>
          <cell r="C37">
            <v>954205</v>
          </cell>
          <cell r="D37">
            <v>21912</v>
          </cell>
          <cell r="E37">
            <v>12138</v>
          </cell>
          <cell r="Q37">
            <v>42552</v>
          </cell>
          <cell r="R37">
            <v>926549</v>
          </cell>
          <cell r="S37">
            <v>1218</v>
          </cell>
        </row>
        <row r="38">
          <cell r="B38">
            <v>42583</v>
          </cell>
          <cell r="C38">
            <v>1011159</v>
          </cell>
          <cell r="D38">
            <v>20866</v>
          </cell>
          <cell r="E38">
            <v>12753</v>
          </cell>
          <cell r="Q38">
            <v>42583</v>
          </cell>
          <cell r="R38">
            <v>891316</v>
          </cell>
          <cell r="S38">
            <v>1348</v>
          </cell>
        </row>
        <row r="39">
          <cell r="B39">
            <v>42614</v>
          </cell>
          <cell r="C39">
            <v>892188</v>
          </cell>
          <cell r="D39">
            <v>20704</v>
          </cell>
          <cell r="E39">
            <v>11546</v>
          </cell>
          <cell r="Q39">
            <v>42614</v>
          </cell>
          <cell r="R39">
            <v>835003</v>
          </cell>
          <cell r="S39">
            <v>1878</v>
          </cell>
        </row>
        <row r="40">
          <cell r="B40">
            <v>42644</v>
          </cell>
          <cell r="C40">
            <v>972825</v>
          </cell>
          <cell r="D40">
            <v>22878</v>
          </cell>
          <cell r="E40">
            <v>10790</v>
          </cell>
          <cell r="Q40">
            <v>42644</v>
          </cell>
          <cell r="R40">
            <v>876903</v>
          </cell>
          <cell r="S40">
            <v>3402</v>
          </cell>
        </row>
        <row r="41">
          <cell r="B41">
            <v>42675</v>
          </cell>
          <cell r="C41">
            <v>863249</v>
          </cell>
          <cell r="D41">
            <v>19482</v>
          </cell>
          <cell r="E41">
            <v>8985</v>
          </cell>
          <cell r="Q41">
            <v>42675</v>
          </cell>
          <cell r="R41">
            <v>822511</v>
          </cell>
          <cell r="S41">
            <v>3837</v>
          </cell>
        </row>
        <row r="42">
          <cell r="B42">
            <v>42705</v>
          </cell>
          <cell r="C42">
            <v>862025</v>
          </cell>
          <cell r="D42">
            <v>21590</v>
          </cell>
          <cell r="E42">
            <v>8418</v>
          </cell>
          <cell r="Q42">
            <v>42705</v>
          </cell>
          <cell r="R42">
            <v>858272</v>
          </cell>
          <cell r="S42">
            <v>5364</v>
          </cell>
        </row>
        <row r="43">
          <cell r="B43">
            <v>42736</v>
          </cell>
          <cell r="C43">
            <v>889313</v>
          </cell>
          <cell r="D43">
            <v>19985</v>
          </cell>
          <cell r="E43">
            <v>8719</v>
          </cell>
          <cell r="Q43">
            <v>42736</v>
          </cell>
          <cell r="R43">
            <v>924453</v>
          </cell>
          <cell r="S43">
            <v>9790</v>
          </cell>
        </row>
        <row r="44">
          <cell r="B44">
            <v>42767</v>
          </cell>
          <cell r="C44">
            <v>852065</v>
          </cell>
          <cell r="D44">
            <v>21013</v>
          </cell>
          <cell r="E44">
            <v>8249</v>
          </cell>
          <cell r="Q44">
            <v>42767</v>
          </cell>
          <cell r="R44">
            <v>864883</v>
          </cell>
          <cell r="S44">
            <v>272</v>
          </cell>
        </row>
        <row r="45">
          <cell r="B45">
            <v>42795</v>
          </cell>
          <cell r="C45">
            <v>855315</v>
          </cell>
          <cell r="D45">
            <v>30309</v>
          </cell>
          <cell r="E45">
            <v>7817</v>
          </cell>
          <cell r="Q45">
            <v>42795</v>
          </cell>
          <cell r="R45">
            <v>888216</v>
          </cell>
          <cell r="S45">
            <v>360</v>
          </cell>
        </row>
        <row r="46">
          <cell r="B46">
            <v>42826</v>
          </cell>
          <cell r="C46">
            <v>838166</v>
          </cell>
          <cell r="D46">
            <v>25731</v>
          </cell>
          <cell r="E46">
            <v>10027</v>
          </cell>
          <cell r="Q46">
            <v>42826</v>
          </cell>
          <cell r="R46">
            <v>854325</v>
          </cell>
          <cell r="S46">
            <v>2526</v>
          </cell>
        </row>
        <row r="47">
          <cell r="B47">
            <v>42856</v>
          </cell>
          <cell r="C47">
            <v>903821</v>
          </cell>
          <cell r="D47">
            <v>22596</v>
          </cell>
          <cell r="E47">
            <v>10185</v>
          </cell>
          <cell r="Q47">
            <v>42856</v>
          </cell>
          <cell r="R47">
            <v>909050</v>
          </cell>
          <cell r="S47">
            <v>2445</v>
          </cell>
        </row>
        <row r="48">
          <cell r="B48">
            <v>42887</v>
          </cell>
          <cell r="C48">
            <v>900529</v>
          </cell>
          <cell r="D48">
            <v>22420</v>
          </cell>
          <cell r="E48">
            <v>9206</v>
          </cell>
          <cell r="Q48">
            <v>42887</v>
          </cell>
          <cell r="R48">
            <v>860484</v>
          </cell>
          <cell r="S48">
            <v>2237</v>
          </cell>
        </row>
        <row r="49">
          <cell r="B49">
            <v>42917</v>
          </cell>
          <cell r="C49">
            <v>1067731</v>
          </cell>
          <cell r="D49">
            <v>25040</v>
          </cell>
          <cell r="E49">
            <v>12613</v>
          </cell>
          <cell r="Q49">
            <v>42917</v>
          </cell>
          <cell r="R49">
            <v>995339</v>
          </cell>
          <cell r="S49">
            <v>240</v>
          </cell>
        </row>
        <row r="50">
          <cell r="B50">
            <v>42948</v>
          </cell>
          <cell r="C50">
            <v>1110386</v>
          </cell>
          <cell r="D50">
            <v>25475</v>
          </cell>
          <cell r="E50">
            <v>13172</v>
          </cell>
          <cell r="Q50">
            <v>42948</v>
          </cell>
          <cell r="R50">
            <v>965915</v>
          </cell>
          <cell r="S50">
            <v>1716</v>
          </cell>
        </row>
        <row r="51">
          <cell r="B51">
            <v>42979</v>
          </cell>
          <cell r="C51">
            <v>988716</v>
          </cell>
          <cell r="D51">
            <v>25628</v>
          </cell>
          <cell r="E51">
            <v>11648</v>
          </cell>
          <cell r="Q51">
            <v>42979</v>
          </cell>
          <cell r="R51">
            <v>890813</v>
          </cell>
          <cell r="S51">
            <v>868</v>
          </cell>
        </row>
        <row r="52">
          <cell r="B52">
            <v>43009</v>
          </cell>
          <cell r="C52">
            <v>1057990</v>
          </cell>
          <cell r="D52">
            <v>24550</v>
          </cell>
          <cell r="E52">
            <v>12508</v>
          </cell>
          <cell r="Q52">
            <v>43009</v>
          </cell>
          <cell r="R52">
            <v>954118</v>
          </cell>
          <cell r="S52">
            <v>1703</v>
          </cell>
        </row>
        <row r="53">
          <cell r="B53">
            <v>43040</v>
          </cell>
          <cell r="C53">
            <v>955655</v>
          </cell>
          <cell r="D53">
            <v>27486</v>
          </cell>
          <cell r="E53">
            <v>9546</v>
          </cell>
          <cell r="Q53">
            <v>43040</v>
          </cell>
          <cell r="R53">
            <v>888090</v>
          </cell>
          <cell r="S53">
            <v>1363</v>
          </cell>
        </row>
        <row r="54">
          <cell r="B54">
            <v>43070</v>
          </cell>
          <cell r="C54">
            <v>984493</v>
          </cell>
          <cell r="D54">
            <v>33885</v>
          </cell>
          <cell r="E54">
            <v>8558</v>
          </cell>
          <cell r="Q54">
            <v>43070</v>
          </cell>
          <cell r="R54">
            <v>929309</v>
          </cell>
          <cell r="S54">
            <v>6007</v>
          </cell>
        </row>
        <row r="55">
          <cell r="B55">
            <v>43101</v>
          </cell>
          <cell r="C55">
            <v>990685</v>
          </cell>
          <cell r="D55">
            <v>31112</v>
          </cell>
          <cell r="E55">
            <v>11156</v>
          </cell>
          <cell r="Q55">
            <v>43101</v>
          </cell>
          <cell r="R55">
            <v>1018035</v>
          </cell>
          <cell r="S55">
            <v>7120</v>
          </cell>
        </row>
        <row r="56">
          <cell r="B56">
            <v>43132</v>
          </cell>
          <cell r="C56">
            <v>965685</v>
          </cell>
          <cell r="D56">
            <v>22820</v>
          </cell>
          <cell r="E56">
            <v>9936</v>
          </cell>
          <cell r="Q56">
            <v>43132</v>
          </cell>
          <cell r="R56">
            <v>916758</v>
          </cell>
          <cell r="S56">
            <v>4588</v>
          </cell>
        </row>
        <row r="57">
          <cell r="B57">
            <v>43160</v>
          </cell>
          <cell r="C57">
            <v>973390</v>
          </cell>
          <cell r="D57">
            <v>24651</v>
          </cell>
          <cell r="E57">
            <v>11362</v>
          </cell>
          <cell r="Q57">
            <v>43160</v>
          </cell>
          <cell r="R57">
            <v>976118</v>
          </cell>
          <cell r="S57">
            <v>4198</v>
          </cell>
        </row>
        <row r="58">
          <cell r="B58">
            <v>43191</v>
          </cell>
          <cell r="C58">
            <v>931602</v>
          </cell>
          <cell r="D58">
            <v>24363</v>
          </cell>
          <cell r="E58">
            <v>10795</v>
          </cell>
          <cell r="Q58">
            <v>43191</v>
          </cell>
          <cell r="R58">
            <v>930504</v>
          </cell>
          <cell r="S58">
            <v>4874</v>
          </cell>
        </row>
        <row r="59">
          <cell r="B59">
            <v>43221</v>
          </cell>
          <cell r="C59">
            <v>1035577</v>
          </cell>
          <cell r="D59">
            <v>27777</v>
          </cell>
          <cell r="E59">
            <v>11815</v>
          </cell>
          <cell r="Q59">
            <v>43221</v>
          </cell>
          <cell r="R59">
            <v>984906</v>
          </cell>
          <cell r="S59">
            <v>3913</v>
          </cell>
        </row>
        <row r="60">
          <cell r="B60">
            <v>43252</v>
          </cell>
          <cell r="C60">
            <v>980663</v>
          </cell>
          <cell r="D60">
            <v>26025</v>
          </cell>
          <cell r="E60">
            <v>9816</v>
          </cell>
          <cell r="Q60">
            <v>43252</v>
          </cell>
          <cell r="R60">
            <v>925378</v>
          </cell>
          <cell r="S60">
            <v>3129</v>
          </cell>
        </row>
        <row r="61">
          <cell r="B61">
            <v>43282</v>
          </cell>
          <cell r="C61">
            <v>1145030</v>
          </cell>
          <cell r="D61">
            <v>29671</v>
          </cell>
          <cell r="E61">
            <v>13887</v>
          </cell>
          <cell r="Q61">
            <v>43282</v>
          </cell>
          <cell r="R61">
            <v>1036313</v>
          </cell>
          <cell r="S61">
            <v>4109</v>
          </cell>
        </row>
        <row r="62">
          <cell r="B62">
            <v>43313</v>
          </cell>
          <cell r="C62">
            <v>1196226</v>
          </cell>
          <cell r="D62">
            <v>30152</v>
          </cell>
          <cell r="E62">
            <v>14737</v>
          </cell>
          <cell r="Q62">
            <v>43313</v>
          </cell>
          <cell r="R62">
            <v>1018280</v>
          </cell>
          <cell r="S62">
            <v>4506</v>
          </cell>
        </row>
        <row r="63">
          <cell r="B63">
            <v>43344</v>
          </cell>
          <cell r="C63">
            <v>1056783</v>
          </cell>
          <cell r="D63">
            <v>28028</v>
          </cell>
          <cell r="E63">
            <v>13231</v>
          </cell>
          <cell r="Q63">
            <v>43344</v>
          </cell>
          <cell r="R63">
            <v>965100</v>
          </cell>
          <cell r="S63">
            <v>5605</v>
          </cell>
        </row>
        <row r="64">
          <cell r="B64">
            <v>43374</v>
          </cell>
          <cell r="C64">
            <v>1095562</v>
          </cell>
          <cell r="D64">
            <v>26198</v>
          </cell>
          <cell r="E64">
            <v>13020</v>
          </cell>
          <cell r="Q64">
            <v>43374</v>
          </cell>
          <cell r="R64">
            <v>1003499</v>
          </cell>
          <cell r="S64">
            <v>5478</v>
          </cell>
        </row>
        <row r="65">
          <cell r="B65">
            <v>43405</v>
          </cell>
          <cell r="C65">
            <v>1013980</v>
          </cell>
          <cell r="D65">
            <v>24789</v>
          </cell>
          <cell r="E65">
            <v>11521</v>
          </cell>
          <cell r="Q65">
            <v>43405</v>
          </cell>
          <cell r="R65">
            <v>987006</v>
          </cell>
          <cell r="S65">
            <v>4901</v>
          </cell>
        </row>
        <row r="66">
          <cell r="B66">
            <v>43435</v>
          </cell>
          <cell r="C66">
            <v>1006341</v>
          </cell>
          <cell r="D66">
            <v>23555</v>
          </cell>
          <cell r="E66">
            <v>11866</v>
          </cell>
          <cell r="Q66">
            <v>43435</v>
          </cell>
          <cell r="R66">
            <v>1039260</v>
          </cell>
          <cell r="S66">
            <v>7856</v>
          </cell>
        </row>
        <row r="67">
          <cell r="B67">
            <v>43466</v>
          </cell>
          <cell r="C67">
            <v>1021809</v>
          </cell>
          <cell r="D67">
            <v>20469</v>
          </cell>
          <cell r="E67">
            <v>9677</v>
          </cell>
          <cell r="Q67">
            <v>43466</v>
          </cell>
          <cell r="R67">
            <v>1108734</v>
          </cell>
          <cell r="S67">
            <v>10690</v>
          </cell>
        </row>
        <row r="68">
          <cell r="B68">
            <v>43497</v>
          </cell>
          <cell r="C68">
            <v>966561</v>
          </cell>
          <cell r="D68">
            <v>19867</v>
          </cell>
          <cell r="E68">
            <v>8989</v>
          </cell>
          <cell r="Q68">
            <v>43497</v>
          </cell>
          <cell r="R68">
            <v>1011142</v>
          </cell>
          <cell r="S68">
            <v>5544</v>
          </cell>
        </row>
        <row r="69">
          <cell r="B69">
            <v>43525</v>
          </cell>
          <cell r="C69">
            <v>1001267</v>
          </cell>
          <cell r="D69">
            <v>24011</v>
          </cell>
          <cell r="E69">
            <v>10155</v>
          </cell>
          <cell r="Q69">
            <v>43525</v>
          </cell>
          <cell r="R69">
            <v>1047380</v>
          </cell>
          <cell r="S69">
            <v>6084</v>
          </cell>
        </row>
        <row r="70">
          <cell r="B70">
            <v>43556</v>
          </cell>
          <cell r="C70">
            <v>1026528</v>
          </cell>
          <cell r="D70">
            <v>25127</v>
          </cell>
          <cell r="E70">
            <v>12407</v>
          </cell>
          <cell r="Q70">
            <v>43556</v>
          </cell>
          <cell r="R70">
            <v>984191</v>
          </cell>
          <cell r="S70">
            <v>6353</v>
          </cell>
        </row>
        <row r="71">
          <cell r="B71">
            <v>43586</v>
          </cell>
          <cell r="C71">
            <v>1150651</v>
          </cell>
          <cell r="D71">
            <v>24646</v>
          </cell>
          <cell r="E71">
            <v>11379</v>
          </cell>
          <cell r="Q71">
            <v>43586</v>
          </cell>
          <cell r="R71">
            <v>1044640</v>
          </cell>
          <cell r="S71">
            <v>6684</v>
          </cell>
        </row>
        <row r="72">
          <cell r="B72">
            <v>43617</v>
          </cell>
          <cell r="C72">
            <v>1103235</v>
          </cell>
          <cell r="D72">
            <v>26272</v>
          </cell>
          <cell r="E72">
            <v>10021</v>
          </cell>
          <cell r="Q72">
            <v>43617</v>
          </cell>
          <cell r="R72">
            <v>981446</v>
          </cell>
          <cell r="S72">
            <v>5976</v>
          </cell>
        </row>
        <row r="73">
          <cell r="B73">
            <v>43647</v>
          </cell>
          <cell r="C73">
            <v>1229161</v>
          </cell>
          <cell r="D73">
            <v>30888</v>
          </cell>
          <cell r="E73">
            <v>14513</v>
          </cell>
          <cell r="Q73">
            <v>43647</v>
          </cell>
          <cell r="R73">
            <v>1087087</v>
          </cell>
          <cell r="S73">
            <v>4806</v>
          </cell>
        </row>
        <row r="74">
          <cell r="B74">
            <v>43678</v>
          </cell>
          <cell r="C74">
            <v>1317215</v>
          </cell>
          <cell r="D74">
            <v>32776</v>
          </cell>
          <cell r="E74">
            <v>14354</v>
          </cell>
          <cell r="Q74">
            <v>43678</v>
          </cell>
          <cell r="R74">
            <v>1046841</v>
          </cell>
          <cell r="S74">
            <v>4509</v>
          </cell>
        </row>
        <row r="75">
          <cell r="B75">
            <v>43709</v>
          </cell>
          <cell r="C75">
            <v>1201228</v>
          </cell>
          <cell r="D75">
            <v>28046</v>
          </cell>
          <cell r="E75">
            <v>13143</v>
          </cell>
          <cell r="Q75">
            <v>43709</v>
          </cell>
          <cell r="R75">
            <v>986932</v>
          </cell>
          <cell r="S75">
            <v>3226</v>
          </cell>
        </row>
        <row r="76">
          <cell r="B76">
            <v>43739</v>
          </cell>
          <cell r="C76">
            <v>1161398</v>
          </cell>
          <cell r="D76">
            <v>23379</v>
          </cell>
          <cell r="E76">
            <v>13089</v>
          </cell>
          <cell r="Q76">
            <v>43739</v>
          </cell>
          <cell r="R76">
            <v>1008366</v>
          </cell>
          <cell r="S76">
            <v>2858</v>
          </cell>
        </row>
        <row r="77">
          <cell r="B77">
            <v>43770</v>
          </cell>
          <cell r="C77">
            <v>1161294</v>
          </cell>
          <cell r="D77">
            <v>21584</v>
          </cell>
          <cell r="E77">
            <v>11018</v>
          </cell>
          <cell r="Q77">
            <v>43770</v>
          </cell>
          <cell r="R77">
            <v>981397</v>
          </cell>
          <cell r="S77">
            <v>7069</v>
          </cell>
        </row>
        <row r="78">
          <cell r="B78">
            <v>43800</v>
          </cell>
          <cell r="C78">
            <v>1186225</v>
          </cell>
          <cell r="D78">
            <v>24551</v>
          </cell>
          <cell r="E78">
            <v>9254</v>
          </cell>
          <cell r="Q78">
            <v>43800</v>
          </cell>
          <cell r="R78">
            <v>1015432</v>
          </cell>
          <cell r="S78">
            <v>3715</v>
          </cell>
        </row>
        <row r="79">
          <cell r="B79">
            <v>43831</v>
          </cell>
          <cell r="C79">
            <v>1206619</v>
          </cell>
          <cell r="D79">
            <v>23639</v>
          </cell>
          <cell r="E79">
            <v>9852</v>
          </cell>
          <cell r="Q79">
            <v>43831</v>
          </cell>
          <cell r="R79">
            <v>1066958</v>
          </cell>
          <cell r="S79">
            <v>4253</v>
          </cell>
        </row>
        <row r="80">
          <cell r="B80">
            <v>43862</v>
          </cell>
          <cell r="C80">
            <v>1204761</v>
          </cell>
          <cell r="D80">
            <v>21006</v>
          </cell>
          <cell r="E80">
            <v>9893</v>
          </cell>
          <cell r="Q80">
            <v>43862</v>
          </cell>
          <cell r="R80">
            <v>985501</v>
          </cell>
          <cell r="S80">
            <v>3618</v>
          </cell>
        </row>
        <row r="81">
          <cell r="B81">
            <v>43891</v>
          </cell>
          <cell r="C81">
            <v>597121</v>
          </cell>
          <cell r="D81">
            <v>14166</v>
          </cell>
          <cell r="E81">
            <v>4843</v>
          </cell>
          <cell r="Q81">
            <v>43891</v>
          </cell>
          <cell r="R81">
            <v>470312</v>
          </cell>
          <cell r="S81">
            <v>20489</v>
          </cell>
        </row>
        <row r="82">
          <cell r="B82">
            <v>43922</v>
          </cell>
          <cell r="C82">
            <v>0</v>
          </cell>
          <cell r="D82">
            <v>13442</v>
          </cell>
          <cell r="E82">
            <v>0</v>
          </cell>
          <cell r="Q82">
            <v>43922</v>
          </cell>
          <cell r="R82">
            <v>0</v>
          </cell>
          <cell r="S82">
            <v>23217</v>
          </cell>
        </row>
        <row r="83">
          <cell r="B83">
            <v>43952</v>
          </cell>
          <cell r="C83">
            <v>0</v>
          </cell>
          <cell r="D83">
            <v>8719</v>
          </cell>
          <cell r="E83">
            <v>0</v>
          </cell>
          <cell r="Q83">
            <v>43952</v>
          </cell>
          <cell r="R83">
            <v>0</v>
          </cell>
          <cell r="S83">
            <v>8861</v>
          </cell>
        </row>
        <row r="84">
          <cell r="B84">
            <v>43983</v>
          </cell>
          <cell r="C84">
            <v>0</v>
          </cell>
          <cell r="D84">
            <v>8872</v>
          </cell>
          <cell r="E84">
            <v>0</v>
          </cell>
          <cell r="Q84">
            <v>43983</v>
          </cell>
          <cell r="R84">
            <v>0</v>
          </cell>
          <cell r="S84">
            <v>14794</v>
          </cell>
        </row>
        <row r="85">
          <cell r="B85">
            <v>44013</v>
          </cell>
          <cell r="C85">
            <v>68445</v>
          </cell>
          <cell r="D85">
            <v>11108</v>
          </cell>
          <cell r="E85">
            <v>0</v>
          </cell>
          <cell r="Q85">
            <v>44013</v>
          </cell>
          <cell r="R85">
            <v>0</v>
          </cell>
          <cell r="S85">
            <v>11308</v>
          </cell>
        </row>
        <row r="86">
          <cell r="B86">
            <v>44044</v>
          </cell>
          <cell r="C86">
            <v>92450</v>
          </cell>
          <cell r="D86">
            <v>14692</v>
          </cell>
          <cell r="E86">
            <v>0</v>
          </cell>
          <cell r="Q86">
            <v>44044</v>
          </cell>
          <cell r="R86">
            <v>0</v>
          </cell>
          <cell r="S86">
            <v>7577</v>
          </cell>
        </row>
        <row r="87">
          <cell r="B87">
            <v>44075</v>
          </cell>
          <cell r="C87">
            <v>144043</v>
          </cell>
          <cell r="D87">
            <v>17643</v>
          </cell>
          <cell r="E87">
            <v>0</v>
          </cell>
          <cell r="Q87">
            <v>44075</v>
          </cell>
          <cell r="R87">
            <v>0</v>
          </cell>
          <cell r="S87">
            <v>13482</v>
          </cell>
        </row>
        <row r="88">
          <cell r="B88">
            <v>44105</v>
          </cell>
          <cell r="C88">
            <v>309978</v>
          </cell>
          <cell r="D88">
            <v>21968</v>
          </cell>
          <cell r="E88">
            <v>0</v>
          </cell>
          <cell r="Q88">
            <v>44105</v>
          </cell>
          <cell r="R88">
            <v>24612</v>
          </cell>
          <cell r="S88">
            <v>10186</v>
          </cell>
        </row>
        <row r="89">
          <cell r="B89">
            <v>44136</v>
          </cell>
          <cell r="C89">
            <v>439245</v>
          </cell>
          <cell r="D89">
            <v>22717</v>
          </cell>
          <cell r="E89">
            <v>0</v>
          </cell>
          <cell r="Q89">
            <v>44136</v>
          </cell>
          <cell r="R89">
            <v>98775</v>
          </cell>
          <cell r="S89">
            <v>6251</v>
          </cell>
        </row>
        <row r="90">
          <cell r="B90">
            <v>44166</v>
          </cell>
          <cell r="C90">
            <v>614706</v>
          </cell>
          <cell r="D90">
            <v>21212</v>
          </cell>
          <cell r="E90">
            <v>0</v>
          </cell>
          <cell r="Q90">
            <v>44166</v>
          </cell>
          <cell r="R90">
            <v>189831</v>
          </cell>
          <cell r="S90">
            <v>5367</v>
          </cell>
        </row>
        <row r="91">
          <cell r="B91">
            <v>44197</v>
          </cell>
          <cell r="C91">
            <v>616373</v>
          </cell>
          <cell r="D91">
            <v>18255</v>
          </cell>
          <cell r="E91">
            <v>127</v>
          </cell>
          <cell r="Q91">
            <v>44197</v>
          </cell>
          <cell r="R91">
            <v>186241</v>
          </cell>
          <cell r="S91">
            <v>1388</v>
          </cell>
        </row>
        <row r="92">
          <cell r="B92">
            <v>44228</v>
          </cell>
          <cell r="C92">
            <v>219091</v>
          </cell>
          <cell r="D92">
            <v>17582</v>
          </cell>
          <cell r="E92">
            <v>0</v>
          </cell>
          <cell r="Q92">
            <v>44228</v>
          </cell>
          <cell r="R92">
            <v>114765</v>
          </cell>
          <cell r="S92">
            <v>1890</v>
          </cell>
        </row>
        <row r="93">
          <cell r="B93">
            <v>44256</v>
          </cell>
          <cell r="C93">
            <v>393772</v>
          </cell>
          <cell r="D93">
            <v>28747</v>
          </cell>
          <cell r="E93">
            <v>230</v>
          </cell>
          <cell r="Q93">
            <v>44256</v>
          </cell>
          <cell r="R93">
            <v>150303</v>
          </cell>
          <cell r="S93">
            <v>1571</v>
          </cell>
        </row>
        <row r="94">
          <cell r="B94">
            <v>44287</v>
          </cell>
          <cell r="C94">
            <v>393717</v>
          </cell>
          <cell r="D94">
            <v>25565</v>
          </cell>
          <cell r="E94">
            <v>371</v>
          </cell>
          <cell r="Q94">
            <v>44287</v>
          </cell>
          <cell r="R94">
            <v>150635</v>
          </cell>
          <cell r="S94">
            <v>2139</v>
          </cell>
        </row>
        <row r="95">
          <cell r="B95">
            <v>44317</v>
          </cell>
          <cell r="C95">
            <v>526727</v>
          </cell>
          <cell r="D95">
            <v>28876</v>
          </cell>
          <cell r="E95">
            <v>859</v>
          </cell>
          <cell r="Q95">
            <v>44317</v>
          </cell>
          <cell r="R95">
            <v>215302</v>
          </cell>
          <cell r="S95">
            <v>3925</v>
          </cell>
        </row>
        <row r="96">
          <cell r="B96">
            <v>44348</v>
          </cell>
          <cell r="C96">
            <v>569952</v>
          </cell>
          <cell r="D96">
            <v>30659</v>
          </cell>
          <cell r="E96">
            <v>1043</v>
          </cell>
          <cell r="Q96">
            <v>44348</v>
          </cell>
          <cell r="R96">
            <v>237904</v>
          </cell>
          <cell r="S96">
            <v>2914</v>
          </cell>
        </row>
        <row r="97">
          <cell r="B97">
            <v>44378</v>
          </cell>
          <cell r="C97">
            <v>736511</v>
          </cell>
          <cell r="D97">
            <v>32789</v>
          </cell>
          <cell r="E97">
            <v>2862</v>
          </cell>
          <cell r="Q97">
            <v>44378</v>
          </cell>
          <cell r="R97">
            <v>290835</v>
          </cell>
          <cell r="S97">
            <v>1477</v>
          </cell>
        </row>
        <row r="98">
          <cell r="B98">
            <v>44409</v>
          </cell>
          <cell r="C98">
            <v>849376</v>
          </cell>
          <cell r="D98">
            <v>34040</v>
          </cell>
          <cell r="E98">
            <v>3529</v>
          </cell>
          <cell r="Q98">
            <v>44409</v>
          </cell>
          <cell r="R98">
            <v>322595</v>
          </cell>
          <cell r="S98">
            <v>2680</v>
          </cell>
        </row>
        <row r="99">
          <cell r="B99">
            <v>44440</v>
          </cell>
          <cell r="C99">
            <v>819418</v>
          </cell>
          <cell r="D99">
            <v>30466</v>
          </cell>
          <cell r="E99">
            <v>2795</v>
          </cell>
          <cell r="Q99">
            <v>44440</v>
          </cell>
          <cell r="R99">
            <v>313587</v>
          </cell>
          <cell r="S99">
            <v>3619</v>
          </cell>
        </row>
        <row r="100">
          <cell r="B100">
            <v>44470</v>
          </cell>
          <cell r="C100">
            <v>870195</v>
          </cell>
          <cell r="D100">
            <v>34600</v>
          </cell>
          <cell r="E100">
            <v>4441</v>
          </cell>
          <cell r="Q100">
            <v>44470</v>
          </cell>
          <cell r="R100">
            <v>388160</v>
          </cell>
          <cell r="S100">
            <v>2920</v>
          </cell>
        </row>
        <row r="101">
          <cell r="B101">
            <v>44501</v>
          </cell>
          <cell r="C101">
            <v>894910</v>
          </cell>
          <cell r="D101">
            <v>30440</v>
          </cell>
          <cell r="E101">
            <v>4156</v>
          </cell>
          <cell r="Q101">
            <v>44501</v>
          </cell>
          <cell r="R101">
            <v>461598</v>
          </cell>
          <cell r="S101">
            <v>6523</v>
          </cell>
        </row>
        <row r="102">
          <cell r="B102">
            <v>44531</v>
          </cell>
          <cell r="C102">
            <v>907698</v>
          </cell>
          <cell r="D102">
            <v>25527</v>
          </cell>
          <cell r="E102">
            <v>3469</v>
          </cell>
          <cell r="Q102">
            <v>44531</v>
          </cell>
          <cell r="R102">
            <v>513763</v>
          </cell>
          <cell r="S102">
            <v>5044</v>
          </cell>
        </row>
        <row r="103">
          <cell r="B103">
            <v>44562</v>
          </cell>
          <cell r="C103">
            <v>877049</v>
          </cell>
          <cell r="D103">
            <v>13700</v>
          </cell>
          <cell r="E103">
            <v>3170</v>
          </cell>
          <cell r="Q103">
            <v>44562</v>
          </cell>
          <cell r="R103">
            <v>494076</v>
          </cell>
          <cell r="S103">
            <v>4008</v>
          </cell>
        </row>
        <row r="104">
          <cell r="B104">
            <v>44593</v>
          </cell>
          <cell r="C104">
            <v>822691</v>
          </cell>
          <cell r="D104">
            <v>22202</v>
          </cell>
          <cell r="E104">
            <v>2768</v>
          </cell>
          <cell r="Q104">
            <v>44593</v>
          </cell>
          <cell r="R104">
            <v>481821</v>
          </cell>
          <cell r="S104">
            <v>1056</v>
          </cell>
        </row>
        <row r="105">
          <cell r="B105">
            <v>44621</v>
          </cell>
          <cell r="C105">
            <v>884157</v>
          </cell>
          <cell r="D105">
            <v>24630</v>
          </cell>
          <cell r="E105">
            <v>3499</v>
          </cell>
          <cell r="Q105">
            <v>44621</v>
          </cell>
          <cell r="R105">
            <v>552164</v>
          </cell>
          <cell r="S105">
            <v>4025</v>
          </cell>
        </row>
        <row r="106">
          <cell r="B106">
            <v>44652</v>
          </cell>
          <cell r="C106">
            <v>866026</v>
          </cell>
          <cell r="D106">
            <v>22951</v>
          </cell>
          <cell r="E106">
            <v>4694</v>
          </cell>
          <cell r="Q106">
            <v>44652</v>
          </cell>
          <cell r="R106">
            <v>576837</v>
          </cell>
          <cell r="S106">
            <v>2906</v>
          </cell>
        </row>
        <row r="107">
          <cell r="B107">
            <v>44682</v>
          </cell>
          <cell r="C107">
            <v>939309</v>
          </cell>
          <cell r="D107">
            <v>22240</v>
          </cell>
          <cell r="E107">
            <v>5737</v>
          </cell>
          <cell r="Q107">
            <v>44682</v>
          </cell>
          <cell r="R107">
            <v>619845</v>
          </cell>
          <cell r="S107">
            <v>2601</v>
          </cell>
        </row>
        <row r="108">
          <cell r="B108">
            <v>44713</v>
          </cell>
          <cell r="C108">
            <v>942687</v>
          </cell>
          <cell r="D108">
            <v>20572</v>
          </cell>
          <cell r="E108">
            <v>5518</v>
          </cell>
          <cell r="Q108">
            <v>44713</v>
          </cell>
          <cell r="R108">
            <v>607230</v>
          </cell>
          <cell r="S108">
            <v>4015</v>
          </cell>
        </row>
        <row r="109">
          <cell r="B109">
            <v>44743</v>
          </cell>
          <cell r="C109">
            <v>1099951</v>
          </cell>
          <cell r="D109">
            <v>26343</v>
          </cell>
          <cell r="E109">
            <v>8371</v>
          </cell>
          <cell r="Q109">
            <v>44743</v>
          </cell>
          <cell r="R109">
            <v>724588</v>
          </cell>
          <cell r="S109">
            <v>2547</v>
          </cell>
        </row>
        <row r="110">
          <cell r="B110">
            <v>44774</v>
          </cell>
          <cell r="C110">
            <v>1198376</v>
          </cell>
          <cell r="D110">
            <v>25063</v>
          </cell>
          <cell r="E110">
            <v>9148</v>
          </cell>
          <cell r="Q110">
            <v>44774</v>
          </cell>
          <cell r="R110">
            <v>729148</v>
          </cell>
          <cell r="S110">
            <v>3443</v>
          </cell>
        </row>
        <row r="111">
          <cell r="B111">
            <v>44805</v>
          </cell>
          <cell r="C111">
            <v>1092426</v>
          </cell>
          <cell r="D111">
            <v>24577</v>
          </cell>
          <cell r="E111">
            <v>7009</v>
          </cell>
          <cell r="Q111">
            <v>44805</v>
          </cell>
          <cell r="R111">
            <v>690496</v>
          </cell>
          <cell r="S111">
            <v>3285</v>
          </cell>
        </row>
        <row r="112">
          <cell r="B112">
            <v>44835</v>
          </cell>
          <cell r="C112">
            <v>1211340</v>
          </cell>
          <cell r="D112">
            <v>23001</v>
          </cell>
          <cell r="E112">
            <v>7827</v>
          </cell>
          <cell r="Q112">
            <v>44835</v>
          </cell>
          <cell r="R112">
            <v>743640</v>
          </cell>
          <cell r="S112">
            <v>1977</v>
          </cell>
        </row>
        <row r="113">
          <cell r="B113">
            <v>44866</v>
          </cell>
          <cell r="C113">
            <v>1091425</v>
          </cell>
          <cell r="D113">
            <v>18237</v>
          </cell>
          <cell r="E113">
            <v>5330</v>
          </cell>
          <cell r="Q113">
            <v>44866</v>
          </cell>
          <cell r="R113">
            <v>698571</v>
          </cell>
          <cell r="S113">
            <v>5263</v>
          </cell>
        </row>
        <row r="114">
          <cell r="B114">
            <v>44896</v>
          </cell>
          <cell r="C114">
            <v>1109655</v>
          </cell>
          <cell r="D114">
            <v>22897</v>
          </cell>
          <cell r="E114">
            <v>2950</v>
          </cell>
          <cell r="Q114">
            <v>44896</v>
          </cell>
          <cell r="R114">
            <v>738229</v>
          </cell>
          <cell r="S114">
            <v>3265</v>
          </cell>
        </row>
        <row r="115">
          <cell r="B115">
            <v>44927</v>
          </cell>
          <cell r="C115">
            <v>1040524</v>
          </cell>
          <cell r="D115">
            <v>18994</v>
          </cell>
          <cell r="E115">
            <v>1899</v>
          </cell>
          <cell r="Q115">
            <v>44927</v>
          </cell>
          <cell r="R115">
            <v>767346</v>
          </cell>
          <cell r="S115">
            <v>2773</v>
          </cell>
        </row>
        <row r="116">
          <cell r="B116">
            <v>44958</v>
          </cell>
          <cell r="C116">
            <v>958663</v>
          </cell>
          <cell r="D116">
            <v>22095</v>
          </cell>
          <cell r="E116">
            <v>1797</v>
          </cell>
          <cell r="Q116">
            <v>44958</v>
          </cell>
          <cell r="R116">
            <v>713865</v>
          </cell>
          <cell r="S116">
            <v>1990</v>
          </cell>
        </row>
        <row r="117">
          <cell r="B117">
            <v>44986</v>
          </cell>
          <cell r="C117">
            <v>988955</v>
          </cell>
          <cell r="D117">
            <v>22634</v>
          </cell>
          <cell r="E117">
            <v>2633</v>
          </cell>
          <cell r="Q117">
            <v>44986</v>
          </cell>
          <cell r="R117">
            <v>763810</v>
          </cell>
          <cell r="S117">
            <v>3069</v>
          </cell>
        </row>
        <row r="118">
          <cell r="B118">
            <v>45017</v>
          </cell>
          <cell r="C118">
            <v>999704</v>
          </cell>
          <cell r="D118">
            <v>17624</v>
          </cell>
          <cell r="E118">
            <v>4463</v>
          </cell>
          <cell r="Q118">
            <v>45017</v>
          </cell>
          <cell r="R118">
            <v>715681</v>
          </cell>
          <cell r="S118">
            <v>3345</v>
          </cell>
        </row>
        <row r="119">
          <cell r="B119">
            <v>45047</v>
          </cell>
          <cell r="C119">
            <v>1115777</v>
          </cell>
          <cell r="D119">
            <v>19127</v>
          </cell>
          <cell r="E119">
            <v>4519</v>
          </cell>
          <cell r="Q119">
            <v>45047</v>
          </cell>
          <cell r="R119">
            <v>746859</v>
          </cell>
          <cell r="S119">
            <v>2366</v>
          </cell>
        </row>
        <row r="120">
          <cell r="B120">
            <v>45078</v>
          </cell>
          <cell r="C120">
            <v>1080932</v>
          </cell>
          <cell r="D120">
            <v>17790</v>
          </cell>
          <cell r="E120">
            <v>4495</v>
          </cell>
          <cell r="Q120">
            <v>45078</v>
          </cell>
          <cell r="R120">
            <v>749604</v>
          </cell>
          <cell r="S120">
            <v>1555</v>
          </cell>
        </row>
        <row r="121">
          <cell r="B121">
            <v>45108</v>
          </cell>
          <cell r="C121">
            <v>1232390</v>
          </cell>
          <cell r="D121">
            <v>18746</v>
          </cell>
          <cell r="E121">
            <v>6465</v>
          </cell>
          <cell r="Q121">
            <v>45108</v>
          </cell>
          <cell r="R121">
            <v>872951</v>
          </cell>
          <cell r="S121">
            <v>1244</v>
          </cell>
        </row>
        <row r="122">
          <cell r="B122">
            <v>45139</v>
          </cell>
          <cell r="C122">
            <v>1295137</v>
          </cell>
          <cell r="D122">
            <v>22240</v>
          </cell>
          <cell r="E122">
            <v>7086</v>
          </cell>
          <cell r="Q122">
            <v>45139</v>
          </cell>
          <cell r="R122">
            <v>849062</v>
          </cell>
          <cell r="S122">
            <v>3351</v>
          </cell>
        </row>
        <row r="123">
          <cell r="B123">
            <v>45170</v>
          </cell>
          <cell r="C123">
            <v>1174075</v>
          </cell>
          <cell r="D123">
            <v>18932</v>
          </cell>
          <cell r="E123">
            <v>6089</v>
          </cell>
          <cell r="Q123">
            <v>45170</v>
          </cell>
          <cell r="R123">
            <v>815373</v>
          </cell>
          <cell r="S123">
            <v>2493</v>
          </cell>
        </row>
        <row r="124">
          <cell r="B124">
            <v>45200</v>
          </cell>
          <cell r="C124">
            <v>1219092</v>
          </cell>
          <cell r="D124">
            <v>20201</v>
          </cell>
          <cell r="E124">
            <v>7187</v>
          </cell>
          <cell r="Q124">
            <v>45200</v>
          </cell>
          <cell r="R124">
            <v>883486</v>
          </cell>
          <cell r="S124">
            <v>2413</v>
          </cell>
        </row>
        <row r="125">
          <cell r="B125">
            <v>45231</v>
          </cell>
          <cell r="C125">
            <v>1169016</v>
          </cell>
          <cell r="D125">
            <v>19831</v>
          </cell>
          <cell r="E125">
            <v>6013</v>
          </cell>
          <cell r="Q125">
            <v>45231</v>
          </cell>
          <cell r="R125">
            <v>847250</v>
          </cell>
          <cell r="S125">
            <v>1582</v>
          </cell>
        </row>
        <row r="126">
          <cell r="B126">
            <v>45261</v>
          </cell>
          <cell r="C126">
            <v>1253237</v>
          </cell>
          <cell r="D126">
            <v>23586</v>
          </cell>
          <cell r="E126">
            <v>5761</v>
          </cell>
          <cell r="Q126">
            <v>45261</v>
          </cell>
          <cell r="R126">
            <v>893988</v>
          </cell>
          <cell r="S126">
            <v>2403</v>
          </cell>
        </row>
        <row r="127">
          <cell r="B127">
            <v>45292</v>
          </cell>
          <cell r="C127">
            <v>1256825</v>
          </cell>
          <cell r="D127">
            <v>22344</v>
          </cell>
          <cell r="E127">
            <v>6674</v>
          </cell>
          <cell r="Q127">
            <v>45292</v>
          </cell>
          <cell r="R127">
            <v>942432</v>
          </cell>
          <cell r="S127">
            <v>1373</v>
          </cell>
        </row>
        <row r="128">
          <cell r="B128">
            <v>45323</v>
          </cell>
          <cell r="C128">
            <v>1143370</v>
          </cell>
          <cell r="D128">
            <v>23833</v>
          </cell>
          <cell r="E128">
            <v>6105</v>
          </cell>
          <cell r="Q128">
            <v>45323</v>
          </cell>
          <cell r="R128">
            <v>875324</v>
          </cell>
          <cell r="S128">
            <v>2330</v>
          </cell>
        </row>
        <row r="129">
          <cell r="B129">
            <v>45352</v>
          </cell>
          <cell r="C129">
            <v>1162627</v>
          </cell>
          <cell r="D129">
            <v>20334</v>
          </cell>
          <cell r="E129">
            <v>7934</v>
          </cell>
          <cell r="Q129">
            <v>45352</v>
          </cell>
          <cell r="R129">
            <v>922977</v>
          </cell>
          <cell r="S129">
            <v>1209</v>
          </cell>
        </row>
        <row r="130">
          <cell r="B130">
            <v>45383</v>
          </cell>
          <cell r="C130">
            <v>1149806</v>
          </cell>
          <cell r="D130">
            <v>21275</v>
          </cell>
          <cell r="E130">
            <v>8177</v>
          </cell>
          <cell r="Q130">
            <v>45383</v>
          </cell>
          <cell r="R130">
            <v>899203</v>
          </cell>
          <cell r="S130">
            <v>2729</v>
          </cell>
        </row>
        <row r="131">
          <cell r="B131">
            <v>45413</v>
          </cell>
          <cell r="C131">
            <v>1262405</v>
          </cell>
          <cell r="D131">
            <v>20944</v>
          </cell>
          <cell r="E131">
            <v>9033</v>
          </cell>
          <cell r="Q131">
            <v>45413</v>
          </cell>
          <cell r="R131">
            <v>916991</v>
          </cell>
          <cell r="S131">
            <v>1399</v>
          </cell>
        </row>
        <row r="132">
          <cell r="B132">
            <v>45444</v>
          </cell>
          <cell r="C132">
            <v>1200491</v>
          </cell>
          <cell r="D132">
            <v>19357</v>
          </cell>
          <cell r="E132">
            <v>7499</v>
          </cell>
          <cell r="Q132">
            <v>45444</v>
          </cell>
          <cell r="R132">
            <v>887438</v>
          </cell>
          <cell r="S132">
            <v>7460</v>
          </cell>
        </row>
        <row r="133">
          <cell r="B133">
            <v>45474</v>
          </cell>
          <cell r="C133">
            <v>1360996</v>
          </cell>
          <cell r="D133">
            <v>23127</v>
          </cell>
          <cell r="E133">
            <v>10212</v>
          </cell>
          <cell r="Q133">
            <v>45474</v>
          </cell>
          <cell r="R133">
            <v>987601</v>
          </cell>
          <cell r="S133">
            <v>1536</v>
          </cell>
        </row>
        <row r="134">
          <cell r="B134">
            <v>45505</v>
          </cell>
          <cell r="C134">
            <v>1438735</v>
          </cell>
          <cell r="D134">
            <v>23566</v>
          </cell>
          <cell r="E134">
            <v>11168</v>
          </cell>
          <cell r="Q134">
            <v>45505</v>
          </cell>
          <cell r="R134">
            <v>960048</v>
          </cell>
          <cell r="S134">
            <v>3803</v>
          </cell>
        </row>
        <row r="135">
          <cell r="B135">
            <v>45536</v>
          </cell>
          <cell r="C135">
            <v>1330183</v>
          </cell>
          <cell r="D135">
            <v>23156</v>
          </cell>
          <cell r="E135">
            <v>9782</v>
          </cell>
          <cell r="Q135">
            <v>45536</v>
          </cell>
          <cell r="R135">
            <v>939481</v>
          </cell>
          <cell r="S135">
            <v>2952</v>
          </cell>
        </row>
        <row r="136">
          <cell r="B136">
            <v>45566</v>
          </cell>
          <cell r="C136">
            <v>1401450</v>
          </cell>
          <cell r="D136">
            <v>25518</v>
          </cell>
          <cell r="E136">
            <v>10260</v>
          </cell>
          <cell r="Q136">
            <v>45566</v>
          </cell>
          <cell r="R136">
            <v>994765</v>
          </cell>
          <cell r="S136">
            <v>3012</v>
          </cell>
        </row>
        <row r="137">
          <cell r="B137">
            <v>45597</v>
          </cell>
          <cell r="C137">
            <v>1276367</v>
          </cell>
          <cell r="D137">
            <v>25799</v>
          </cell>
          <cell r="E137">
            <v>7138</v>
          </cell>
          <cell r="Q137">
            <v>45597</v>
          </cell>
          <cell r="R137">
            <v>953440</v>
          </cell>
          <cell r="S137">
            <v>3007</v>
          </cell>
        </row>
        <row r="138">
          <cell r="B138">
            <v>45627</v>
          </cell>
          <cell r="C138">
            <v>1294515</v>
          </cell>
          <cell r="D138">
            <v>23107</v>
          </cell>
          <cell r="E138">
            <v>6586</v>
          </cell>
          <cell r="Q138">
            <v>45627</v>
          </cell>
          <cell r="R138">
            <v>1007949</v>
          </cell>
          <cell r="S138">
            <v>2352</v>
          </cell>
        </row>
      </sheetData>
      <sheetData sheetId="4">
        <row r="7">
          <cell r="O7">
            <v>0.6353680001389056</v>
          </cell>
        </row>
        <row r="8">
          <cell r="O8">
            <v>0.17334620353656208</v>
          </cell>
        </row>
        <row r="9">
          <cell r="O9">
            <v>0.10676039364301135</v>
          </cell>
        </row>
        <row r="10">
          <cell r="O10">
            <v>6.4308465588390581E-2</v>
          </cell>
        </row>
        <row r="11">
          <cell r="O11">
            <v>1.138697875837694E-2</v>
          </cell>
        </row>
        <row r="38">
          <cell r="O38"/>
        </row>
        <row r="39">
          <cell r="O39">
            <v>0.3910408008754851</v>
          </cell>
        </row>
        <row r="40">
          <cell r="O40">
            <v>6.3115177879040654E-2</v>
          </cell>
        </row>
        <row r="41">
          <cell r="O41">
            <v>5.7374069755249876E-2</v>
          </cell>
        </row>
        <row r="42">
          <cell r="O42">
            <v>5.1413101057865916E-2</v>
          </cell>
        </row>
      </sheetData>
      <sheetData sheetId="5"/>
      <sheetData sheetId="6">
        <row r="8">
          <cell r="E8">
            <v>0.48211944208826552</v>
          </cell>
        </row>
        <row r="9">
          <cell r="E9">
            <v>0.12959177833239979</v>
          </cell>
        </row>
        <row r="10">
          <cell r="E10">
            <v>7.3936327220415515E-2</v>
          </cell>
        </row>
        <row r="11">
          <cell r="E11">
            <v>3.7934441705632045E-2</v>
          </cell>
        </row>
        <row r="12">
          <cell r="E12">
            <v>3.4810223451508124E-2</v>
          </cell>
        </row>
        <row r="34">
          <cell r="A34" t="str">
            <v>LIMA</v>
          </cell>
          <cell r="E34">
            <v>0.97783334344116746</v>
          </cell>
        </row>
        <row r="35">
          <cell r="A35" t="str">
            <v>CUZCO</v>
          </cell>
          <cell r="E35">
            <v>1.3819054724754275E-2</v>
          </cell>
        </row>
        <row r="36">
          <cell r="A36" t="str">
            <v>TRUJILLO</v>
          </cell>
          <cell r="E36">
            <v>4.1462100558375559E-3</v>
          </cell>
        </row>
        <row r="37">
          <cell r="A37" t="str">
            <v>OTROS</v>
          </cell>
          <cell r="E37">
            <v>2.1006958891203503E-3</v>
          </cell>
        </row>
      </sheetData>
      <sheetData sheetId="7">
        <row r="6">
          <cell r="D6">
            <v>2015</v>
          </cell>
          <cell r="E6">
            <v>2016</v>
          </cell>
          <cell r="F6">
            <v>2017</v>
          </cell>
          <cell r="G6">
            <v>2018</v>
          </cell>
          <cell r="H6">
            <v>2019</v>
          </cell>
          <cell r="I6">
            <v>2020</v>
          </cell>
          <cell r="J6">
            <v>2021</v>
          </cell>
          <cell r="K6">
            <v>2022</v>
          </cell>
          <cell r="L6">
            <v>2023</v>
          </cell>
          <cell r="M6">
            <v>2024</v>
          </cell>
        </row>
        <row r="8">
          <cell r="M8">
            <v>28568470.760000002</v>
          </cell>
        </row>
        <row r="9">
          <cell r="M9">
            <v>232875680</v>
          </cell>
        </row>
        <row r="16">
          <cell r="D16">
            <v>-2.3606770123005383</v>
          </cell>
          <cell r="E16">
            <v>-9.8055668943031087</v>
          </cell>
          <cell r="F16">
            <v>6.2462241713066025</v>
          </cell>
          <cell r="G16">
            <v>-7.8347654272394873</v>
          </cell>
          <cell r="H16">
            <v>8.6636900323163513</v>
          </cell>
          <cell r="I16">
            <v>-39.299714798897291</v>
          </cell>
          <cell r="J16">
            <v>37.813830384418814</v>
          </cell>
          <cell r="K16">
            <v>-3.241463996816385</v>
          </cell>
          <cell r="L16">
            <v>4.6356782262959806</v>
          </cell>
          <cell r="M16">
            <v>11.319594583273428</v>
          </cell>
        </row>
        <row r="17">
          <cell r="D17">
            <v>0.72697759600990342</v>
          </cell>
          <cell r="E17">
            <v>-6.0665541365583326</v>
          </cell>
          <cell r="F17">
            <v>-3.8190397498081841</v>
          </cell>
          <cell r="G17">
            <v>-2.6659998886106484</v>
          </cell>
          <cell r="H17">
            <v>-4.5417961857805782</v>
          </cell>
          <cell r="I17">
            <v>-31.782638303213606</v>
          </cell>
          <cell r="J17">
            <v>22.970596373944584</v>
          </cell>
          <cell r="K17">
            <v>-2.4844106445391034</v>
          </cell>
          <cell r="L17">
            <v>-2.2433994106116351</v>
          </cell>
          <cell r="M17">
            <v>12.691778768830231</v>
          </cell>
        </row>
        <row r="26">
          <cell r="D26">
            <v>2015</v>
          </cell>
          <cell r="E26">
            <v>2016</v>
          </cell>
          <cell r="F26">
            <v>2017</v>
          </cell>
          <cell r="G26">
            <v>2018</v>
          </cell>
          <cell r="H26">
            <v>2019</v>
          </cell>
          <cell r="I26">
            <v>2020</v>
          </cell>
          <cell r="J26">
            <v>2021</v>
          </cell>
          <cell r="K26">
            <v>2022</v>
          </cell>
          <cell r="L26">
            <v>2023</v>
          </cell>
          <cell r="M26">
            <v>2024</v>
          </cell>
        </row>
        <row r="27">
          <cell r="B27" t="str">
            <v>TOTAL</v>
          </cell>
          <cell r="D27">
            <v>339415.505</v>
          </cell>
          <cell r="E27">
            <v>317644.15545999998</v>
          </cell>
          <cell r="F27">
            <v>308379.50680000003</v>
          </cell>
          <cell r="G27">
            <v>298594.24898999999</v>
          </cell>
          <cell r="H27">
            <v>288715.12158000004</v>
          </cell>
          <cell r="I27">
            <v>194676.05899999998</v>
          </cell>
          <cell r="J27">
            <v>242124.43257</v>
          </cell>
          <cell r="K27">
            <v>235917.168363</v>
          </cell>
          <cell r="L27">
            <v>232311.80100000001</v>
          </cell>
          <cell r="M27">
            <v>261444.15075999999</v>
          </cell>
        </row>
        <row r="28">
          <cell r="B28" t="str">
            <v>Nacional</v>
          </cell>
          <cell r="D28">
            <v>31573.151999999998</v>
          </cell>
          <cell r="E28">
            <v>28477.225460000001</v>
          </cell>
          <cell r="F28">
            <v>30255.976799999997</v>
          </cell>
          <cell r="G28">
            <v>27885.491989999999</v>
          </cell>
          <cell r="H28">
            <v>30301.404580000002</v>
          </cell>
          <cell r="I28">
            <v>18393.039000000001</v>
          </cell>
          <cell r="J28">
            <v>25348.151570000002</v>
          </cell>
          <cell r="K28">
            <v>24526.500363000003</v>
          </cell>
          <cell r="L28">
            <v>25663.47</v>
          </cell>
          <cell r="M28">
            <v>28568.47076</v>
          </cell>
        </row>
        <row r="29">
          <cell r="B29" t="str">
            <v>Internacional</v>
          </cell>
          <cell r="D29">
            <v>307842.353</v>
          </cell>
          <cell r="E29">
            <v>289166.93</v>
          </cell>
          <cell r="F29">
            <v>278123.53000000003</v>
          </cell>
          <cell r="G29">
            <v>270708.75699999998</v>
          </cell>
          <cell r="H29">
            <v>258413.717</v>
          </cell>
          <cell r="I29">
            <v>176283.02</v>
          </cell>
          <cell r="J29">
            <v>216776.28099999999</v>
          </cell>
          <cell r="K29">
            <v>211390.66800000001</v>
          </cell>
          <cell r="L29">
            <v>206648.33100000001</v>
          </cell>
          <cell r="M29">
            <v>232875.68</v>
          </cell>
        </row>
      </sheetData>
      <sheetData sheetId="8"/>
      <sheetData sheetId="9">
        <row r="15">
          <cell r="B15" t="str">
            <v xml:space="preserve">No Regular </v>
          </cell>
          <cell r="M15">
            <v>1335.68976</v>
          </cell>
        </row>
        <row r="16">
          <cell r="B16" t="str">
            <v>No Regular de Carga Exclusiva</v>
          </cell>
          <cell r="M16">
            <v>3192.2249999999999</v>
          </cell>
        </row>
        <row r="17">
          <cell r="B17" t="str">
            <v>Regular</v>
          </cell>
          <cell r="M17">
            <v>24040.556</v>
          </cell>
        </row>
        <row r="39">
          <cell r="B39" t="str">
            <v>No Regular</v>
          </cell>
        </row>
        <row r="40">
          <cell r="B40" t="str">
            <v>No Regular de Carga Exclusiva</v>
          </cell>
        </row>
        <row r="41">
          <cell r="B41" t="str">
            <v>Regular</v>
          </cell>
        </row>
        <row r="42">
          <cell r="B42" t="str">
            <v>Regular de Carga Exclusiva</v>
          </cell>
        </row>
        <row r="64">
          <cell r="M64">
            <v>3.0232225194146509E-3</v>
          </cell>
        </row>
        <row r="65">
          <cell r="M65">
            <v>0.20039585069595933</v>
          </cell>
        </row>
        <row r="66">
          <cell r="M66">
            <v>0.56772462886635477</v>
          </cell>
        </row>
        <row r="67">
          <cell r="M67">
            <v>0.22885629791827125</v>
          </cell>
        </row>
      </sheetData>
      <sheetData sheetId="10">
        <row r="29">
          <cell r="Q29"/>
        </row>
        <row r="31">
          <cell r="Q31"/>
        </row>
        <row r="32">
          <cell r="Q32">
            <v>0.62730242547991399</v>
          </cell>
        </row>
        <row r="33">
          <cell r="Q33">
            <v>0.1318868549756424</v>
          </cell>
        </row>
      </sheetData>
      <sheetData sheetId="11">
        <row r="33">
          <cell r="L33"/>
        </row>
        <row r="34">
          <cell r="L34">
            <v>0.2572230900195332</v>
          </cell>
        </row>
        <row r="35">
          <cell r="L35">
            <v>6.2727949951665196E-2</v>
          </cell>
        </row>
      </sheetData>
      <sheetData sheetId="12">
        <row r="14">
          <cell r="D14">
            <v>2015</v>
          </cell>
          <cell r="E14">
            <v>2016</v>
          </cell>
          <cell r="F14">
            <v>2017</v>
          </cell>
          <cell r="G14">
            <v>2018</v>
          </cell>
          <cell r="H14">
            <v>2019</v>
          </cell>
          <cell r="I14">
            <v>2020</v>
          </cell>
          <cell r="J14">
            <v>2021</v>
          </cell>
          <cell r="K14">
            <v>2022</v>
          </cell>
          <cell r="L14">
            <v>2023</v>
          </cell>
          <cell r="M14">
            <v>2024</v>
          </cell>
        </row>
        <row r="15">
          <cell r="B15" t="str">
            <v>TOTAL</v>
          </cell>
          <cell r="D15">
            <v>5477.83</v>
          </cell>
          <cell r="E15">
            <v>5932.4646200000007</v>
          </cell>
          <cell r="F15">
            <v>5562.1083999999992</v>
          </cell>
          <cell r="G15">
            <v>7078.2139999999999</v>
          </cell>
          <cell r="H15">
            <v>5694.473</v>
          </cell>
          <cell r="I15">
            <v>2655.288</v>
          </cell>
          <cell r="J15">
            <v>3964.0540000000001</v>
          </cell>
          <cell r="K15">
            <v>5216.4759999999997</v>
          </cell>
          <cell r="L15">
            <v>5838.1469999999999</v>
          </cell>
          <cell r="M15">
            <v>7801.6809999999996</v>
          </cell>
        </row>
        <row r="16">
          <cell r="B16" t="str">
            <v>Nacional</v>
          </cell>
          <cell r="D16">
            <v>1925.7460000000001</v>
          </cell>
          <cell r="E16">
            <v>2301.95262</v>
          </cell>
          <cell r="F16">
            <v>2164.6003999999998</v>
          </cell>
          <cell r="G16">
            <v>2449.5070000000001</v>
          </cell>
          <cell r="H16">
            <v>2195.165</v>
          </cell>
          <cell r="I16">
            <v>677.29300000000001</v>
          </cell>
          <cell r="J16">
            <v>928.98099999999999</v>
          </cell>
          <cell r="K16">
            <v>1202.3779999999999</v>
          </cell>
          <cell r="L16">
            <v>1198.4449999999999</v>
          </cell>
          <cell r="M16">
            <v>1595.825</v>
          </cell>
        </row>
        <row r="17">
          <cell r="B17" t="str">
            <v>Internacional</v>
          </cell>
          <cell r="D17">
            <v>3552.0839999999998</v>
          </cell>
          <cell r="E17">
            <v>3630.5120000000002</v>
          </cell>
          <cell r="F17">
            <v>3397.5079999999998</v>
          </cell>
          <cell r="G17">
            <v>4628.7070000000003</v>
          </cell>
          <cell r="H17">
            <v>3499.308</v>
          </cell>
          <cell r="I17">
            <v>1977.9949999999999</v>
          </cell>
          <cell r="J17">
            <v>3035.0729999999999</v>
          </cell>
          <cell r="K17">
            <v>4014.098</v>
          </cell>
          <cell r="L17">
            <v>4639.7020000000002</v>
          </cell>
          <cell r="M17">
            <v>6205.8559999999998</v>
          </cell>
        </row>
      </sheetData>
      <sheetData sheetId="13"/>
      <sheetData sheetId="14"/>
      <sheetData sheetId="15">
        <row r="7">
          <cell r="C7">
            <v>229</v>
          </cell>
          <cell r="D7">
            <v>210</v>
          </cell>
          <cell r="E7">
            <v>181</v>
          </cell>
          <cell r="F7">
            <v>186</v>
          </cell>
          <cell r="G7">
            <v>187</v>
          </cell>
          <cell r="H7">
            <v>154</v>
          </cell>
          <cell r="I7">
            <v>170</v>
          </cell>
          <cell r="J7">
            <v>174</v>
          </cell>
          <cell r="K7">
            <v>164</v>
          </cell>
          <cell r="L7">
            <v>162</v>
          </cell>
        </row>
        <row r="11">
          <cell r="C11">
            <v>143</v>
          </cell>
          <cell r="D11">
            <v>173</v>
          </cell>
          <cell r="E11">
            <v>174</v>
          </cell>
          <cell r="F11">
            <v>174</v>
          </cell>
          <cell r="G11">
            <v>194</v>
          </cell>
          <cell r="H11">
            <v>123</v>
          </cell>
          <cell r="I11">
            <v>130</v>
          </cell>
          <cell r="J11">
            <v>141</v>
          </cell>
          <cell r="K11">
            <v>138</v>
          </cell>
          <cell r="L11">
            <v>141</v>
          </cell>
        </row>
      </sheetData>
      <sheetData sheetId="16"/>
      <sheetData sheetId="17">
        <row r="27">
          <cell r="C27">
            <v>2184.3890000000001</v>
          </cell>
          <cell r="D27">
            <v>2604.625</v>
          </cell>
          <cell r="E27">
            <v>2480.6013800000001</v>
          </cell>
          <cell r="F27">
            <v>3693.8463700000002</v>
          </cell>
          <cell r="G27">
            <v>4504.9047899999996</v>
          </cell>
          <cell r="H27">
            <v>1814.37843</v>
          </cell>
          <cell r="I27">
            <v>2182.7847999999999</v>
          </cell>
          <cell r="J27">
            <v>2640.6038499999995</v>
          </cell>
          <cell r="K27">
            <v>2716.8631299999997</v>
          </cell>
          <cell r="L27">
            <v>2768.6531299999997</v>
          </cell>
        </row>
        <row r="28">
          <cell r="C28"/>
          <cell r="D28"/>
          <cell r="E28"/>
          <cell r="F28"/>
          <cell r="G28"/>
          <cell r="H28"/>
          <cell r="I28"/>
          <cell r="J28"/>
          <cell r="K28"/>
          <cell r="L28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saj"/>
      <sheetName val="2_Pasaj"/>
      <sheetName val="3_Pasaj"/>
      <sheetName val="4_Pasaj"/>
      <sheetName val="5_Pasaj"/>
      <sheetName val="6_Pasaj"/>
      <sheetName val="7_Pasaj"/>
      <sheetName val="8_Carg"/>
      <sheetName val="9_Carg"/>
      <sheetName val="10_Carg"/>
      <sheetName val="11_Carg"/>
      <sheetName val="12_Carg"/>
      <sheetName val="13_Correo"/>
      <sheetName val="14_Vuelo"/>
      <sheetName val="15_Licenc"/>
      <sheetName val="Hoja1"/>
      <sheetName val="2_Parq"/>
      <sheetName val="1_Parq"/>
      <sheetName val="3_Parq"/>
    </sheetNames>
    <sheetDataSet>
      <sheetData sheetId="0"/>
      <sheetData sheetId="1"/>
      <sheetData sheetId="2"/>
      <sheetData sheetId="3"/>
      <sheetData sheetId="4">
        <row r="7">
          <cell r="B7" t="str">
            <v>LATAM AIRLINES PERÚ</v>
          </cell>
          <cell r="O7">
            <v>0.6353680001389056</v>
          </cell>
        </row>
        <row r="8">
          <cell r="B8" t="str">
            <v>SKY AIRLINE PERÚ</v>
          </cell>
          <cell r="O8">
            <v>0.17334620353656208</v>
          </cell>
        </row>
        <row r="9">
          <cell r="B9" t="str">
            <v>JETSMART AIRLINES PERÚ</v>
          </cell>
          <cell r="O9">
            <v>0.10676039364301135</v>
          </cell>
        </row>
        <row r="10">
          <cell r="B10" t="str">
            <v>STAR PERU 1/</v>
          </cell>
          <cell r="O10">
            <v>6.4308465588390581E-2</v>
          </cell>
        </row>
        <row r="11">
          <cell r="B11" t="str">
            <v>OTROS</v>
          </cell>
          <cell r="O11">
            <v>2.021693709313041E-2</v>
          </cell>
        </row>
        <row r="38">
          <cell r="B38" t="str">
            <v>LATAM AIRLINES PERÚ</v>
          </cell>
          <cell r="O38">
            <v>0.3910408008754851</v>
          </cell>
        </row>
        <row r="39">
          <cell r="B39" t="str">
            <v>SKY AIRLINE PERÚ</v>
          </cell>
          <cell r="O39">
            <v>6.3115177879040654E-2</v>
          </cell>
        </row>
        <row r="40">
          <cell r="B40" t="str">
            <v>COPA AIRLINES</v>
          </cell>
          <cell r="O40">
            <v>5.7374069755249876E-2</v>
          </cell>
        </row>
        <row r="41">
          <cell r="B41" t="str">
            <v>LATAM AIRLINES GROUPS</v>
          </cell>
          <cell r="O41">
            <v>5.1413101057865916E-2</v>
          </cell>
        </row>
        <row r="42">
          <cell r="B42" t="str">
            <v>OTROS</v>
          </cell>
          <cell r="O42">
            <v>0.43705685043235842</v>
          </cell>
        </row>
      </sheetData>
      <sheetData sheetId="5">
        <row r="78">
          <cell r="B78" t="str">
            <v>AERO NASCA</v>
          </cell>
          <cell r="M78">
            <v>27102</v>
          </cell>
        </row>
        <row r="79">
          <cell r="B79" t="str">
            <v>AERODIANA S.A.C</v>
          </cell>
          <cell r="M79">
            <v>23626</v>
          </cell>
        </row>
        <row r="80">
          <cell r="B80" t="str">
            <v>AERO FENIX</v>
          </cell>
          <cell r="M80">
            <v>17251</v>
          </cell>
        </row>
        <row r="81">
          <cell r="B81" t="str">
            <v>MOVIL AIR</v>
          </cell>
          <cell r="M81">
            <v>10316</v>
          </cell>
        </row>
        <row r="82">
          <cell r="B82" t="str">
            <v>OTROS</v>
          </cell>
          <cell r="M82">
            <v>22273</v>
          </cell>
        </row>
      </sheetData>
      <sheetData sheetId="6">
        <row r="8">
          <cell r="A8" t="str">
            <v>LIMA</v>
          </cell>
          <cell r="E8">
            <v>0.48211944208826552</v>
          </cell>
        </row>
        <row r="9">
          <cell r="A9" t="str">
            <v>CUZCO</v>
          </cell>
          <cell r="E9">
            <v>0.12959177833239979</v>
          </cell>
        </row>
        <row r="10">
          <cell r="A10" t="str">
            <v>AREQUIPA</v>
          </cell>
          <cell r="E10">
            <v>7.3936327220415515E-2</v>
          </cell>
        </row>
        <row r="11">
          <cell r="A11" t="str">
            <v>TARAPOTO</v>
          </cell>
          <cell r="E11">
            <v>3.7934441705632045E-2</v>
          </cell>
        </row>
        <row r="12">
          <cell r="A12" t="str">
            <v>OTROS</v>
          </cell>
          <cell r="E12">
            <v>0.27641801065328714</v>
          </cell>
        </row>
      </sheetData>
      <sheetData sheetId="7"/>
      <sheetData sheetId="8"/>
      <sheetData sheetId="9"/>
      <sheetData sheetId="10">
        <row r="18">
          <cell r="A18" t="str">
            <v>LATAM AIRLINES PERÚ</v>
          </cell>
        </row>
        <row r="19">
          <cell r="A19" t="str">
            <v>ATSA</v>
          </cell>
        </row>
        <row r="20">
          <cell r="A20" t="str">
            <v>SKY AIRLINE PERÚ</v>
          </cell>
        </row>
        <row r="21">
          <cell r="A21" t="str">
            <v>STAR PERÚ S.A.</v>
          </cell>
        </row>
        <row r="22">
          <cell r="A22" t="str">
            <v>OTROS</v>
          </cell>
        </row>
        <row r="29">
          <cell r="Q29">
            <v>0.62730242547991399</v>
          </cell>
        </row>
        <row r="30">
          <cell r="Q30">
            <v>0.1318868549756424</v>
          </cell>
        </row>
        <row r="31">
          <cell r="Q31">
            <v>0.10977699948822883</v>
          </cell>
        </row>
        <row r="32">
          <cell r="Q32">
            <v>7.0389871998874892E-2</v>
          </cell>
        </row>
        <row r="33">
          <cell r="Q33">
            <v>6.0643848057339987E-2</v>
          </cell>
        </row>
      </sheetData>
      <sheetData sheetId="11">
        <row r="20">
          <cell r="A20" t="str">
            <v>LATAM AIRLINES PERÚ</v>
          </cell>
        </row>
        <row r="21">
          <cell r="A21" t="str">
            <v>CARGO JET ARWAYS</v>
          </cell>
        </row>
        <row r="22">
          <cell r="A22" t="str">
            <v>NORTHERN AIR CARGO</v>
          </cell>
        </row>
        <row r="23">
          <cell r="A23" t="str">
            <v>AIR CANADA</v>
          </cell>
        </row>
        <row r="24">
          <cell r="A24" t="str">
            <v>OTROS</v>
          </cell>
        </row>
        <row r="25">
          <cell r="A25"/>
        </row>
        <row r="31">
          <cell r="L31">
            <v>0.2572230900195332</v>
          </cell>
        </row>
        <row r="32">
          <cell r="L32">
            <v>6.2727949951665196E-2</v>
          </cell>
        </row>
        <row r="33">
          <cell r="L33">
            <v>6.2433526764151585E-2</v>
          </cell>
        </row>
        <row r="34">
          <cell r="L34">
            <v>5.8990986091806578E-2</v>
          </cell>
        </row>
        <row r="35">
          <cell r="L35">
            <v>0.55862444717284343</v>
          </cell>
        </row>
      </sheetData>
      <sheetData sheetId="12"/>
      <sheetData sheetId="13"/>
      <sheetData sheetId="14"/>
      <sheetData sheetId="15"/>
      <sheetData sheetId="16">
        <row r="6">
          <cell r="C6">
            <v>2015</v>
          </cell>
          <cell r="D6">
            <v>2016</v>
          </cell>
          <cell r="E6">
            <v>2017</v>
          </cell>
          <cell r="F6">
            <v>2018</v>
          </cell>
          <cell r="G6">
            <v>2019</v>
          </cell>
          <cell r="H6">
            <v>2020</v>
          </cell>
          <cell r="I6">
            <v>2021</v>
          </cell>
          <cell r="J6">
            <v>2022</v>
          </cell>
          <cell r="K6">
            <v>2023</v>
          </cell>
          <cell r="L6">
            <v>2024</v>
          </cell>
        </row>
        <row r="8">
          <cell r="A8" t="str">
            <v>Nacional</v>
          </cell>
        </row>
        <row r="12">
          <cell r="A12" t="str">
            <v>Internacional</v>
          </cell>
        </row>
        <row r="29">
          <cell r="C29">
            <v>22465</v>
          </cell>
          <cell r="D29">
            <v>27501</v>
          </cell>
          <cell r="E29">
            <v>26326</v>
          </cell>
          <cell r="F29">
            <v>26992</v>
          </cell>
          <cell r="G29">
            <v>34739</v>
          </cell>
          <cell r="H29">
            <v>20900</v>
          </cell>
          <cell r="I29">
            <v>22175</v>
          </cell>
          <cell r="J29">
            <v>26295</v>
          </cell>
          <cell r="K29">
            <v>26432</v>
          </cell>
          <cell r="L29">
            <v>29834</v>
          </cell>
        </row>
        <row r="30">
          <cell r="C30">
            <v>2894</v>
          </cell>
          <cell r="D30">
            <v>2504</v>
          </cell>
          <cell r="E30">
            <v>2751</v>
          </cell>
          <cell r="F30">
            <v>2487</v>
          </cell>
          <cell r="G30">
            <v>1633</v>
          </cell>
          <cell r="H30">
            <v>1351</v>
          </cell>
          <cell r="I30">
            <v>1346</v>
          </cell>
          <cell r="J30">
            <v>2388</v>
          </cell>
          <cell r="K30">
            <v>2404</v>
          </cell>
          <cell r="L30">
            <v>2515</v>
          </cell>
        </row>
      </sheetData>
      <sheetData sheetId="17">
        <row r="5">
          <cell r="C5">
            <v>2015</v>
          </cell>
          <cell r="D5">
            <v>2016</v>
          </cell>
          <cell r="E5">
            <v>2017</v>
          </cell>
          <cell r="F5">
            <v>2018</v>
          </cell>
          <cell r="G5">
            <v>2019</v>
          </cell>
          <cell r="H5">
            <v>2020</v>
          </cell>
          <cell r="I5">
            <v>2021</v>
          </cell>
          <cell r="J5">
            <v>2022</v>
          </cell>
          <cell r="K5">
            <v>2023</v>
          </cell>
          <cell r="L5">
            <v>2024</v>
          </cell>
        </row>
        <row r="7">
          <cell r="A7" t="str">
            <v>Nacional</v>
          </cell>
          <cell r="C7">
            <v>229</v>
          </cell>
          <cell r="D7">
            <v>210</v>
          </cell>
          <cell r="E7">
            <v>181</v>
          </cell>
          <cell r="F7">
            <v>186</v>
          </cell>
          <cell r="G7">
            <v>187</v>
          </cell>
          <cell r="H7">
            <v>154</v>
          </cell>
          <cell r="I7">
            <v>170</v>
          </cell>
          <cell r="J7">
            <v>174</v>
          </cell>
          <cell r="K7">
            <v>164</v>
          </cell>
          <cell r="L7">
            <v>162</v>
          </cell>
        </row>
        <row r="11">
          <cell r="A11" t="str">
            <v>Internacional</v>
          </cell>
          <cell r="C11">
            <v>143</v>
          </cell>
          <cell r="D11">
            <v>173</v>
          </cell>
          <cell r="E11">
            <v>174</v>
          </cell>
          <cell r="F11">
            <v>174</v>
          </cell>
          <cell r="G11">
            <v>194</v>
          </cell>
          <cell r="H11">
            <v>123</v>
          </cell>
          <cell r="I11">
            <v>130</v>
          </cell>
          <cell r="J11">
            <v>141</v>
          </cell>
          <cell r="K11">
            <v>138</v>
          </cell>
          <cell r="L11">
            <v>141</v>
          </cell>
        </row>
      </sheetData>
      <sheetData sheetId="18">
        <row r="6">
          <cell r="C6">
            <v>2015</v>
          </cell>
          <cell r="D6">
            <v>2016</v>
          </cell>
          <cell r="E6">
            <v>2017</v>
          </cell>
          <cell r="F6">
            <v>2018</v>
          </cell>
          <cell r="G6">
            <v>2019</v>
          </cell>
          <cell r="H6">
            <v>2020</v>
          </cell>
          <cell r="I6">
            <v>2021</v>
          </cell>
          <cell r="J6">
            <v>2022</v>
          </cell>
          <cell r="K6">
            <v>2023</v>
          </cell>
          <cell r="L6">
            <v>2024</v>
          </cell>
        </row>
        <row r="8">
          <cell r="A8" t="str">
            <v>Nacional</v>
          </cell>
        </row>
        <row r="12">
          <cell r="A12" t="str">
            <v>Internacional</v>
          </cell>
        </row>
        <row r="27">
          <cell r="C27">
            <v>2184.3890000000001</v>
          </cell>
          <cell r="D27">
            <v>2604.625</v>
          </cell>
          <cell r="E27">
            <v>2480.6013800000001</v>
          </cell>
          <cell r="F27">
            <v>3693.8463700000002</v>
          </cell>
          <cell r="G27">
            <v>4504.9047899999996</v>
          </cell>
          <cell r="H27">
            <v>1814.37843</v>
          </cell>
          <cell r="I27">
            <v>2182.7847999999999</v>
          </cell>
          <cell r="J27">
            <v>2640.6038499999995</v>
          </cell>
          <cell r="K27">
            <v>2716.8631299999997</v>
          </cell>
          <cell r="L27">
            <v>2768.6531299999997</v>
          </cell>
        </row>
        <row r="28">
          <cell r="C28">
            <v>313.64600000000002</v>
          </cell>
          <cell r="D28">
            <v>289.69400000000002</v>
          </cell>
          <cell r="E28">
            <v>187.03018</v>
          </cell>
          <cell r="F28">
            <v>147.5985</v>
          </cell>
          <cell r="G28">
            <v>124.03705000000001</v>
          </cell>
          <cell r="H28">
            <v>110.71304999999998</v>
          </cell>
          <cell r="I28">
            <v>106.95921000000001</v>
          </cell>
          <cell r="J28">
            <v>114.20377999999999</v>
          </cell>
          <cell r="K28">
            <v>103.84245000000001</v>
          </cell>
          <cell r="L28">
            <v>120.40495999999999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saj"/>
      <sheetName val="2_Pasaj"/>
      <sheetName val="3_Pasaj"/>
      <sheetName val="4_Pasaj"/>
      <sheetName val="5_Pasaj"/>
      <sheetName val="6_Pasaj"/>
      <sheetName val="7_Pasaj"/>
      <sheetName val="8_Carg"/>
      <sheetName val="9_Carg"/>
      <sheetName val="10_Carg"/>
      <sheetName val="11_Carg"/>
      <sheetName val="12_Carg"/>
      <sheetName val="13_Correo"/>
      <sheetName val="14_Vuelo"/>
      <sheetName val="15_Licenc"/>
      <sheetName val="Hoja1"/>
      <sheetName val="2_Parq"/>
      <sheetName val="1_Parq"/>
      <sheetName val="3_Parq"/>
    </sheetNames>
    <sheetDataSet>
      <sheetData sheetId="0"/>
      <sheetData sheetId="1"/>
      <sheetData sheetId="2"/>
      <sheetData sheetId="3">
        <row r="19">
          <cell r="B19">
            <v>42005</v>
          </cell>
          <cell r="C19">
            <v>745523</v>
          </cell>
          <cell r="D19">
            <v>36954</v>
          </cell>
          <cell r="E19">
            <v>9896</v>
          </cell>
          <cell r="Q19">
            <v>42005</v>
          </cell>
          <cell r="R19">
            <v>782340</v>
          </cell>
          <cell r="S19">
            <v>721</v>
          </cell>
        </row>
        <row r="20">
          <cell r="B20">
            <v>42036</v>
          </cell>
          <cell r="C20">
            <v>725534</v>
          </cell>
          <cell r="D20">
            <v>36423</v>
          </cell>
          <cell r="E20">
            <v>8718</v>
          </cell>
          <cell r="Q20">
            <v>42036</v>
          </cell>
          <cell r="R20">
            <v>712751</v>
          </cell>
          <cell r="S20">
            <v>340</v>
          </cell>
        </row>
        <row r="21">
          <cell r="B21">
            <v>42064</v>
          </cell>
          <cell r="C21">
            <v>715353</v>
          </cell>
          <cell r="D21">
            <v>35134</v>
          </cell>
          <cell r="E21">
            <v>11232</v>
          </cell>
          <cell r="Q21">
            <v>42064</v>
          </cell>
          <cell r="R21">
            <v>745571</v>
          </cell>
          <cell r="S21">
            <v>316</v>
          </cell>
        </row>
        <row r="22">
          <cell r="B22">
            <v>42095</v>
          </cell>
          <cell r="C22">
            <v>709522</v>
          </cell>
          <cell r="D22">
            <v>41612</v>
          </cell>
          <cell r="E22">
            <v>10140</v>
          </cell>
          <cell r="Q22">
            <v>42095</v>
          </cell>
          <cell r="R22">
            <v>693883</v>
          </cell>
          <cell r="S22">
            <v>608</v>
          </cell>
        </row>
        <row r="23">
          <cell r="B23">
            <v>42125</v>
          </cell>
          <cell r="C23">
            <v>783657</v>
          </cell>
          <cell r="D23">
            <v>38767</v>
          </cell>
          <cell r="E23">
            <v>10483</v>
          </cell>
          <cell r="Q23">
            <v>42125</v>
          </cell>
          <cell r="R23">
            <v>752007</v>
          </cell>
          <cell r="S23">
            <v>491</v>
          </cell>
        </row>
        <row r="24">
          <cell r="B24">
            <v>42156</v>
          </cell>
          <cell r="C24">
            <v>737017</v>
          </cell>
          <cell r="D24">
            <v>36297</v>
          </cell>
          <cell r="E24">
            <v>9119</v>
          </cell>
          <cell r="Q24">
            <v>42156</v>
          </cell>
          <cell r="R24">
            <v>708582</v>
          </cell>
          <cell r="S24">
            <v>509</v>
          </cell>
        </row>
        <row r="25">
          <cell r="B25">
            <v>42186</v>
          </cell>
          <cell r="C25">
            <v>841546</v>
          </cell>
          <cell r="D25">
            <v>42187</v>
          </cell>
          <cell r="E25">
            <v>12153</v>
          </cell>
          <cell r="Q25">
            <v>42186</v>
          </cell>
          <cell r="R25">
            <v>798581</v>
          </cell>
          <cell r="S25">
            <v>664</v>
          </cell>
        </row>
        <row r="26">
          <cell r="B26">
            <v>42217</v>
          </cell>
          <cell r="C26">
            <v>927826</v>
          </cell>
          <cell r="D26">
            <v>34132</v>
          </cell>
          <cell r="E26">
            <v>12006</v>
          </cell>
          <cell r="Q26">
            <v>42217</v>
          </cell>
          <cell r="R26">
            <v>808568</v>
          </cell>
          <cell r="S26">
            <v>979</v>
          </cell>
        </row>
        <row r="27">
          <cell r="B27">
            <v>42248</v>
          </cell>
          <cell r="C27">
            <v>838398</v>
          </cell>
          <cell r="D27">
            <v>32998</v>
          </cell>
          <cell r="E27">
            <v>11417</v>
          </cell>
          <cell r="Q27">
            <v>42248</v>
          </cell>
          <cell r="R27">
            <v>740846</v>
          </cell>
          <cell r="S27">
            <v>606</v>
          </cell>
        </row>
        <row r="28">
          <cell r="B28">
            <v>42278</v>
          </cell>
          <cell r="C28">
            <v>909203</v>
          </cell>
          <cell r="D28">
            <v>36460</v>
          </cell>
          <cell r="E28">
            <v>9572</v>
          </cell>
          <cell r="Q28">
            <v>42278</v>
          </cell>
          <cell r="R28">
            <v>794113</v>
          </cell>
          <cell r="S28">
            <v>300</v>
          </cell>
        </row>
        <row r="29">
          <cell r="B29">
            <v>42309</v>
          </cell>
          <cell r="C29">
            <v>808037</v>
          </cell>
          <cell r="D29">
            <v>36036</v>
          </cell>
          <cell r="E29">
            <v>9697</v>
          </cell>
          <cell r="Q29">
            <v>42309</v>
          </cell>
          <cell r="R29">
            <v>726197</v>
          </cell>
          <cell r="S29">
            <v>15</v>
          </cell>
        </row>
        <row r="30">
          <cell r="B30">
            <v>42339</v>
          </cell>
          <cell r="C30">
            <v>819305</v>
          </cell>
          <cell r="D30">
            <v>37323</v>
          </cell>
          <cell r="E30">
            <v>7735</v>
          </cell>
          <cell r="Q30">
            <v>42339</v>
          </cell>
          <cell r="R30">
            <v>756956</v>
          </cell>
          <cell r="S30">
            <v>198</v>
          </cell>
        </row>
        <row r="31">
          <cell r="B31">
            <v>42370</v>
          </cell>
          <cell r="C31">
            <v>821840</v>
          </cell>
          <cell r="D31">
            <v>31260</v>
          </cell>
          <cell r="E31">
            <v>8923</v>
          </cell>
          <cell r="Q31">
            <v>42370</v>
          </cell>
          <cell r="R31">
            <v>833230</v>
          </cell>
          <cell r="S31">
            <v>639</v>
          </cell>
        </row>
        <row r="32">
          <cell r="B32">
            <v>42401</v>
          </cell>
          <cell r="C32">
            <v>831092</v>
          </cell>
          <cell r="D32">
            <v>23483</v>
          </cell>
          <cell r="E32">
            <v>9315</v>
          </cell>
          <cell r="Q32">
            <v>42401</v>
          </cell>
          <cell r="R32">
            <v>775287</v>
          </cell>
          <cell r="S32">
            <v>23</v>
          </cell>
        </row>
        <row r="33">
          <cell r="B33">
            <v>42430</v>
          </cell>
          <cell r="C33">
            <v>808580</v>
          </cell>
          <cell r="D33">
            <v>24166</v>
          </cell>
          <cell r="E33">
            <v>9692</v>
          </cell>
          <cell r="Q33">
            <v>42430</v>
          </cell>
          <cell r="R33">
            <v>789208</v>
          </cell>
          <cell r="S33">
            <v>397</v>
          </cell>
        </row>
        <row r="34">
          <cell r="B34">
            <v>42461</v>
          </cell>
          <cell r="C34">
            <v>767509</v>
          </cell>
          <cell r="D34">
            <v>21506</v>
          </cell>
          <cell r="E34">
            <v>8525</v>
          </cell>
          <cell r="Q34">
            <v>42461</v>
          </cell>
          <cell r="R34">
            <v>732181</v>
          </cell>
          <cell r="S34">
            <v>32</v>
          </cell>
        </row>
        <row r="35">
          <cell r="B35">
            <v>42491</v>
          </cell>
          <cell r="C35">
            <v>901052</v>
          </cell>
          <cell r="D35">
            <v>20796</v>
          </cell>
          <cell r="E35">
            <v>10070</v>
          </cell>
          <cell r="Q35">
            <v>42491</v>
          </cell>
          <cell r="R35">
            <v>814189</v>
          </cell>
          <cell r="S35">
            <v>638</v>
          </cell>
        </row>
        <row r="36">
          <cell r="B36">
            <v>42522</v>
          </cell>
          <cell r="C36">
            <v>840049</v>
          </cell>
          <cell r="D36">
            <v>19615</v>
          </cell>
          <cell r="E36">
            <v>8912</v>
          </cell>
          <cell r="Q36">
            <v>42522</v>
          </cell>
          <cell r="R36">
            <v>790007</v>
          </cell>
          <cell r="S36">
            <v>752</v>
          </cell>
        </row>
        <row r="37">
          <cell r="B37">
            <v>42552</v>
          </cell>
          <cell r="C37">
            <v>954205</v>
          </cell>
          <cell r="D37">
            <v>21912</v>
          </cell>
          <cell r="E37">
            <v>12138</v>
          </cell>
          <cell r="Q37">
            <v>42552</v>
          </cell>
          <cell r="R37">
            <v>926549</v>
          </cell>
          <cell r="S37">
            <v>1218</v>
          </cell>
        </row>
        <row r="38">
          <cell r="B38">
            <v>42583</v>
          </cell>
          <cell r="C38">
            <v>1011159</v>
          </cell>
          <cell r="D38">
            <v>20866</v>
          </cell>
          <cell r="E38">
            <v>12753</v>
          </cell>
          <cell r="Q38">
            <v>42583</v>
          </cell>
          <cell r="R38">
            <v>891316</v>
          </cell>
          <cell r="S38">
            <v>1348</v>
          </cell>
        </row>
        <row r="39">
          <cell r="B39">
            <v>42614</v>
          </cell>
          <cell r="C39">
            <v>892188</v>
          </cell>
          <cell r="D39">
            <v>20704</v>
          </cell>
          <cell r="E39">
            <v>11546</v>
          </cell>
          <cell r="Q39">
            <v>42614</v>
          </cell>
          <cell r="R39">
            <v>835003</v>
          </cell>
          <cell r="S39">
            <v>1878</v>
          </cell>
        </row>
        <row r="40">
          <cell r="B40">
            <v>42644</v>
          </cell>
          <cell r="C40">
            <v>972825</v>
          </cell>
          <cell r="D40">
            <v>22878</v>
          </cell>
          <cell r="E40">
            <v>10790</v>
          </cell>
          <cell r="Q40">
            <v>42644</v>
          </cell>
          <cell r="R40">
            <v>876903</v>
          </cell>
          <cell r="S40">
            <v>3402</v>
          </cell>
        </row>
        <row r="41">
          <cell r="B41">
            <v>42675</v>
          </cell>
          <cell r="C41">
            <v>863249</v>
          </cell>
          <cell r="D41">
            <v>19482</v>
          </cell>
          <cell r="E41">
            <v>8985</v>
          </cell>
          <cell r="Q41">
            <v>42675</v>
          </cell>
          <cell r="R41">
            <v>822511</v>
          </cell>
          <cell r="S41">
            <v>3837</v>
          </cell>
        </row>
        <row r="42">
          <cell r="B42">
            <v>42705</v>
          </cell>
          <cell r="C42">
            <v>862025</v>
          </cell>
          <cell r="D42">
            <v>21590</v>
          </cell>
          <cell r="E42">
            <v>8418</v>
          </cell>
          <cell r="Q42">
            <v>42705</v>
          </cell>
          <cell r="R42">
            <v>858272</v>
          </cell>
          <cell r="S42">
            <v>5364</v>
          </cell>
        </row>
        <row r="43">
          <cell r="B43">
            <v>42736</v>
          </cell>
          <cell r="C43">
            <v>889313</v>
          </cell>
          <cell r="D43">
            <v>19985</v>
          </cell>
          <cell r="E43">
            <v>8719</v>
          </cell>
          <cell r="Q43">
            <v>42736</v>
          </cell>
          <cell r="R43">
            <v>924453</v>
          </cell>
          <cell r="S43">
            <v>9790</v>
          </cell>
        </row>
        <row r="44">
          <cell r="B44">
            <v>42767</v>
          </cell>
          <cell r="C44">
            <v>852065</v>
          </cell>
          <cell r="D44">
            <v>21013</v>
          </cell>
          <cell r="E44">
            <v>8249</v>
          </cell>
          <cell r="Q44">
            <v>42767</v>
          </cell>
          <cell r="R44">
            <v>864883</v>
          </cell>
          <cell r="S44">
            <v>272</v>
          </cell>
        </row>
        <row r="45">
          <cell r="B45">
            <v>42795</v>
          </cell>
          <cell r="C45">
            <v>855315</v>
          </cell>
          <cell r="D45">
            <v>30309</v>
          </cell>
          <cell r="E45">
            <v>7817</v>
          </cell>
          <cell r="Q45">
            <v>42795</v>
          </cell>
          <cell r="R45">
            <v>888216</v>
          </cell>
          <cell r="S45">
            <v>360</v>
          </cell>
        </row>
        <row r="46">
          <cell r="B46">
            <v>42826</v>
          </cell>
          <cell r="C46">
            <v>838166</v>
          </cell>
          <cell r="D46">
            <v>25731</v>
          </cell>
          <cell r="E46">
            <v>10027</v>
          </cell>
          <cell r="Q46">
            <v>42826</v>
          </cell>
          <cell r="R46">
            <v>854325</v>
          </cell>
          <cell r="S46">
            <v>2526</v>
          </cell>
        </row>
        <row r="47">
          <cell r="B47">
            <v>42856</v>
          </cell>
          <cell r="C47">
            <v>903821</v>
          </cell>
          <cell r="D47">
            <v>22596</v>
          </cell>
          <cell r="E47">
            <v>10185</v>
          </cell>
          <cell r="Q47">
            <v>42856</v>
          </cell>
          <cell r="R47">
            <v>909050</v>
          </cell>
          <cell r="S47">
            <v>2445</v>
          </cell>
        </row>
        <row r="48">
          <cell r="B48">
            <v>42887</v>
          </cell>
          <cell r="C48">
            <v>900529</v>
          </cell>
          <cell r="D48">
            <v>22420</v>
          </cell>
          <cell r="E48">
            <v>9206</v>
          </cell>
          <cell r="Q48">
            <v>42887</v>
          </cell>
          <cell r="R48">
            <v>860484</v>
          </cell>
          <cell r="S48">
            <v>2237</v>
          </cell>
        </row>
        <row r="49">
          <cell r="B49">
            <v>42917</v>
          </cell>
          <cell r="C49">
            <v>1067731</v>
          </cell>
          <cell r="D49">
            <v>25040</v>
          </cell>
          <cell r="E49">
            <v>12613</v>
          </cell>
          <cell r="Q49">
            <v>42917</v>
          </cell>
          <cell r="R49">
            <v>992516</v>
          </cell>
          <cell r="S49">
            <v>3063</v>
          </cell>
        </row>
        <row r="50">
          <cell r="B50">
            <v>42948</v>
          </cell>
          <cell r="C50">
            <v>1110386</v>
          </cell>
          <cell r="D50">
            <v>25475</v>
          </cell>
          <cell r="E50">
            <v>13172</v>
          </cell>
          <cell r="Q50">
            <v>42948</v>
          </cell>
          <cell r="R50">
            <v>963275</v>
          </cell>
          <cell r="S50">
            <v>4356</v>
          </cell>
        </row>
        <row r="51">
          <cell r="B51">
            <v>42979</v>
          </cell>
          <cell r="C51">
            <v>988716</v>
          </cell>
          <cell r="D51">
            <v>25628</v>
          </cell>
          <cell r="E51">
            <v>11648</v>
          </cell>
          <cell r="Q51">
            <v>42979</v>
          </cell>
          <cell r="R51">
            <v>888263</v>
          </cell>
          <cell r="S51">
            <v>3418</v>
          </cell>
        </row>
        <row r="52">
          <cell r="B52">
            <v>43009</v>
          </cell>
          <cell r="C52">
            <v>1057990</v>
          </cell>
          <cell r="D52">
            <v>24550</v>
          </cell>
          <cell r="E52">
            <v>12508</v>
          </cell>
          <cell r="Q52">
            <v>43009</v>
          </cell>
          <cell r="R52">
            <v>950805</v>
          </cell>
          <cell r="S52">
            <v>5016</v>
          </cell>
        </row>
        <row r="53">
          <cell r="B53">
            <v>43040</v>
          </cell>
          <cell r="C53">
            <v>955655</v>
          </cell>
          <cell r="D53">
            <v>27486</v>
          </cell>
          <cell r="E53">
            <v>9546</v>
          </cell>
          <cell r="Q53">
            <v>43040</v>
          </cell>
          <cell r="R53">
            <v>885175</v>
          </cell>
          <cell r="S53">
            <v>4278</v>
          </cell>
        </row>
        <row r="54">
          <cell r="B54">
            <v>43070</v>
          </cell>
          <cell r="C54">
            <v>984493</v>
          </cell>
          <cell r="D54">
            <v>33885</v>
          </cell>
          <cell r="E54">
            <v>8558</v>
          </cell>
          <cell r="Q54">
            <v>43070</v>
          </cell>
          <cell r="R54">
            <v>926039</v>
          </cell>
          <cell r="S54">
            <v>9277</v>
          </cell>
        </row>
        <row r="55">
          <cell r="B55">
            <v>43101</v>
          </cell>
          <cell r="C55">
            <v>990685</v>
          </cell>
          <cell r="D55">
            <v>31112</v>
          </cell>
          <cell r="E55">
            <v>11156</v>
          </cell>
          <cell r="Q55">
            <v>43101</v>
          </cell>
          <cell r="R55">
            <v>1018035</v>
          </cell>
          <cell r="S55">
            <v>7120</v>
          </cell>
        </row>
        <row r="56">
          <cell r="B56">
            <v>43132</v>
          </cell>
          <cell r="C56">
            <v>965685</v>
          </cell>
          <cell r="D56">
            <v>22820</v>
          </cell>
          <cell r="E56">
            <v>9936</v>
          </cell>
          <cell r="Q56">
            <v>43132</v>
          </cell>
          <cell r="R56">
            <v>916758</v>
          </cell>
          <cell r="S56">
            <v>4588</v>
          </cell>
        </row>
        <row r="57">
          <cell r="B57">
            <v>43160</v>
          </cell>
          <cell r="C57">
            <v>973390</v>
          </cell>
          <cell r="D57">
            <v>24651</v>
          </cell>
          <cell r="E57">
            <v>11362</v>
          </cell>
          <cell r="Q57">
            <v>43160</v>
          </cell>
          <cell r="R57">
            <v>976118</v>
          </cell>
          <cell r="S57">
            <v>4198</v>
          </cell>
        </row>
        <row r="58">
          <cell r="B58">
            <v>43191</v>
          </cell>
          <cell r="C58">
            <v>931602</v>
          </cell>
          <cell r="D58">
            <v>24363</v>
          </cell>
          <cell r="E58">
            <v>10795</v>
          </cell>
          <cell r="Q58">
            <v>43191</v>
          </cell>
          <cell r="R58">
            <v>930504</v>
          </cell>
          <cell r="S58">
            <v>4874</v>
          </cell>
        </row>
        <row r="59">
          <cell r="B59">
            <v>43221</v>
          </cell>
          <cell r="C59">
            <v>1035577</v>
          </cell>
          <cell r="D59">
            <v>27777</v>
          </cell>
          <cell r="E59">
            <v>11815</v>
          </cell>
          <cell r="Q59">
            <v>43221</v>
          </cell>
          <cell r="R59">
            <v>984906</v>
          </cell>
          <cell r="S59">
            <v>3913</v>
          </cell>
        </row>
        <row r="60">
          <cell r="B60">
            <v>43252</v>
          </cell>
          <cell r="C60">
            <v>980663</v>
          </cell>
          <cell r="D60">
            <v>26025</v>
          </cell>
          <cell r="E60">
            <v>9816</v>
          </cell>
          <cell r="Q60">
            <v>43252</v>
          </cell>
          <cell r="R60">
            <v>925378</v>
          </cell>
          <cell r="S60">
            <v>3129</v>
          </cell>
        </row>
        <row r="61">
          <cell r="B61">
            <v>43282</v>
          </cell>
          <cell r="C61">
            <v>1145030</v>
          </cell>
          <cell r="D61">
            <v>29671</v>
          </cell>
          <cell r="E61">
            <v>13887</v>
          </cell>
          <cell r="Q61">
            <v>43282</v>
          </cell>
          <cell r="R61">
            <v>1036313</v>
          </cell>
          <cell r="S61">
            <v>4109</v>
          </cell>
        </row>
        <row r="62">
          <cell r="B62">
            <v>43313</v>
          </cell>
          <cell r="C62">
            <v>1196226</v>
          </cell>
          <cell r="D62">
            <v>30152</v>
          </cell>
          <cell r="E62">
            <v>14737</v>
          </cell>
          <cell r="Q62">
            <v>43313</v>
          </cell>
          <cell r="R62">
            <v>1018280</v>
          </cell>
          <cell r="S62">
            <v>4506</v>
          </cell>
        </row>
        <row r="63">
          <cell r="B63">
            <v>43344</v>
          </cell>
          <cell r="C63">
            <v>1056783</v>
          </cell>
          <cell r="D63">
            <v>28028</v>
          </cell>
          <cell r="E63">
            <v>13231</v>
          </cell>
          <cell r="Q63">
            <v>43344</v>
          </cell>
          <cell r="R63">
            <v>965100</v>
          </cell>
          <cell r="S63">
            <v>5605</v>
          </cell>
        </row>
        <row r="64">
          <cell r="B64">
            <v>43374</v>
          </cell>
          <cell r="C64">
            <v>1095562</v>
          </cell>
          <cell r="D64">
            <v>26198</v>
          </cell>
          <cell r="E64">
            <v>13020</v>
          </cell>
          <cell r="Q64">
            <v>43374</v>
          </cell>
          <cell r="R64">
            <v>1003499</v>
          </cell>
          <cell r="S64">
            <v>5478</v>
          </cell>
        </row>
        <row r="65">
          <cell r="B65">
            <v>43405</v>
          </cell>
          <cell r="C65">
            <v>1013980</v>
          </cell>
          <cell r="D65">
            <v>24789</v>
          </cell>
          <cell r="E65">
            <v>11521</v>
          </cell>
          <cell r="Q65">
            <v>43405</v>
          </cell>
          <cell r="R65">
            <v>987006</v>
          </cell>
          <cell r="S65">
            <v>4901</v>
          </cell>
        </row>
        <row r="66">
          <cell r="B66">
            <v>43435</v>
          </cell>
          <cell r="C66">
            <v>1006341</v>
          </cell>
          <cell r="D66">
            <v>23555</v>
          </cell>
          <cell r="E66">
            <v>11866</v>
          </cell>
          <cell r="Q66">
            <v>43435</v>
          </cell>
          <cell r="R66">
            <v>1039260</v>
          </cell>
          <cell r="S66">
            <v>7856</v>
          </cell>
        </row>
        <row r="67">
          <cell r="B67">
            <v>43466</v>
          </cell>
          <cell r="C67">
            <v>1021809</v>
          </cell>
          <cell r="D67">
            <v>20469</v>
          </cell>
          <cell r="E67">
            <v>9677</v>
          </cell>
          <cell r="Q67">
            <v>43466</v>
          </cell>
          <cell r="R67">
            <v>1108734</v>
          </cell>
          <cell r="S67">
            <v>10690</v>
          </cell>
        </row>
        <row r="68">
          <cell r="B68">
            <v>43497</v>
          </cell>
          <cell r="C68">
            <v>966561</v>
          </cell>
          <cell r="D68">
            <v>19867</v>
          </cell>
          <cell r="E68">
            <v>8989</v>
          </cell>
          <cell r="Q68">
            <v>43497</v>
          </cell>
          <cell r="R68">
            <v>1011142</v>
          </cell>
          <cell r="S68">
            <v>5544</v>
          </cell>
        </row>
        <row r="69">
          <cell r="B69">
            <v>43525</v>
          </cell>
          <cell r="C69">
            <v>1001267</v>
          </cell>
          <cell r="D69">
            <v>24011</v>
          </cell>
          <cell r="E69">
            <v>10155</v>
          </cell>
          <cell r="Q69">
            <v>43525</v>
          </cell>
          <cell r="R69">
            <v>1047380</v>
          </cell>
          <cell r="S69">
            <v>6084</v>
          </cell>
        </row>
        <row r="70">
          <cell r="B70">
            <v>43556</v>
          </cell>
          <cell r="C70">
            <v>1026528</v>
          </cell>
          <cell r="D70">
            <v>25127</v>
          </cell>
          <cell r="E70">
            <v>12407</v>
          </cell>
          <cell r="Q70">
            <v>43556</v>
          </cell>
          <cell r="R70">
            <v>984191</v>
          </cell>
          <cell r="S70">
            <v>6353</v>
          </cell>
        </row>
        <row r="71">
          <cell r="B71">
            <v>43586</v>
          </cell>
          <cell r="C71">
            <v>1150651</v>
          </cell>
          <cell r="D71">
            <v>24646</v>
          </cell>
          <cell r="E71">
            <v>11379</v>
          </cell>
          <cell r="Q71">
            <v>43586</v>
          </cell>
          <cell r="R71">
            <v>1044640</v>
          </cell>
          <cell r="S71">
            <v>6684</v>
          </cell>
        </row>
        <row r="72">
          <cell r="B72">
            <v>43617</v>
          </cell>
          <cell r="C72">
            <v>1103235</v>
          </cell>
          <cell r="D72">
            <v>26272</v>
          </cell>
          <cell r="E72">
            <v>10021</v>
          </cell>
          <cell r="Q72">
            <v>43617</v>
          </cell>
          <cell r="R72">
            <v>981446</v>
          </cell>
          <cell r="S72">
            <v>5976</v>
          </cell>
        </row>
        <row r="73">
          <cell r="B73">
            <v>43647</v>
          </cell>
          <cell r="C73">
            <v>1229161</v>
          </cell>
          <cell r="D73">
            <v>30888</v>
          </cell>
          <cell r="E73">
            <v>14513</v>
          </cell>
          <cell r="Q73">
            <v>43647</v>
          </cell>
          <cell r="R73">
            <v>1087087</v>
          </cell>
          <cell r="S73">
            <v>4806</v>
          </cell>
        </row>
        <row r="74">
          <cell r="B74">
            <v>43678</v>
          </cell>
          <cell r="C74">
            <v>1317215</v>
          </cell>
          <cell r="D74">
            <v>32776</v>
          </cell>
          <cell r="E74">
            <v>14354</v>
          </cell>
          <cell r="Q74">
            <v>43678</v>
          </cell>
          <cell r="R74">
            <v>1046841</v>
          </cell>
          <cell r="S74">
            <v>4509</v>
          </cell>
        </row>
        <row r="75">
          <cell r="B75">
            <v>43709</v>
          </cell>
          <cell r="C75">
            <v>1201228</v>
          </cell>
          <cell r="D75">
            <v>28046</v>
          </cell>
          <cell r="E75">
            <v>13143</v>
          </cell>
          <cell r="Q75">
            <v>43709</v>
          </cell>
          <cell r="R75">
            <v>986932</v>
          </cell>
          <cell r="S75">
            <v>3226</v>
          </cell>
        </row>
        <row r="76">
          <cell r="B76">
            <v>43739</v>
          </cell>
          <cell r="C76">
            <v>1161398</v>
          </cell>
          <cell r="D76">
            <v>23379</v>
          </cell>
          <cell r="E76">
            <v>13089</v>
          </cell>
          <cell r="Q76">
            <v>43739</v>
          </cell>
          <cell r="R76">
            <v>1010146</v>
          </cell>
          <cell r="S76">
            <v>1078</v>
          </cell>
        </row>
        <row r="77">
          <cell r="B77">
            <v>43770</v>
          </cell>
          <cell r="C77">
            <v>1161294</v>
          </cell>
          <cell r="D77">
            <v>21584</v>
          </cell>
          <cell r="E77">
            <v>11018</v>
          </cell>
          <cell r="Q77">
            <v>43770</v>
          </cell>
          <cell r="R77">
            <v>983063</v>
          </cell>
          <cell r="S77">
            <v>5403</v>
          </cell>
        </row>
        <row r="78">
          <cell r="B78">
            <v>43800</v>
          </cell>
          <cell r="C78">
            <v>1186225</v>
          </cell>
          <cell r="D78">
            <v>24551</v>
          </cell>
          <cell r="E78">
            <v>9254</v>
          </cell>
          <cell r="Q78">
            <v>43800</v>
          </cell>
          <cell r="R78">
            <v>1016664</v>
          </cell>
          <cell r="S78">
            <v>2483</v>
          </cell>
        </row>
        <row r="79">
          <cell r="B79">
            <v>43831</v>
          </cell>
          <cell r="C79">
            <v>1206619</v>
          </cell>
          <cell r="D79">
            <v>23639</v>
          </cell>
          <cell r="E79">
            <v>9852</v>
          </cell>
          <cell r="Q79">
            <v>43831</v>
          </cell>
          <cell r="R79">
            <v>1066958</v>
          </cell>
          <cell r="S79">
            <v>4253</v>
          </cell>
        </row>
        <row r="80">
          <cell r="B80">
            <v>43862</v>
          </cell>
          <cell r="C80">
            <v>1204761</v>
          </cell>
          <cell r="D80">
            <v>21006</v>
          </cell>
          <cell r="E80">
            <v>9893</v>
          </cell>
          <cell r="Q80">
            <v>43862</v>
          </cell>
          <cell r="R80">
            <v>985501</v>
          </cell>
          <cell r="S80">
            <v>3618</v>
          </cell>
        </row>
        <row r="81">
          <cell r="B81">
            <v>43891</v>
          </cell>
          <cell r="C81">
            <v>597121</v>
          </cell>
          <cell r="D81">
            <v>14166</v>
          </cell>
          <cell r="E81">
            <v>4843</v>
          </cell>
          <cell r="Q81">
            <v>43891</v>
          </cell>
          <cell r="R81">
            <v>470312</v>
          </cell>
          <cell r="S81">
            <v>20489</v>
          </cell>
        </row>
        <row r="82">
          <cell r="B82">
            <v>43922</v>
          </cell>
          <cell r="C82">
            <v>0</v>
          </cell>
          <cell r="D82">
            <v>13442</v>
          </cell>
          <cell r="E82">
            <v>0</v>
          </cell>
          <cell r="Q82">
            <v>43922</v>
          </cell>
          <cell r="R82">
            <v>0</v>
          </cell>
          <cell r="S82">
            <v>23217</v>
          </cell>
        </row>
        <row r="83">
          <cell r="B83">
            <v>43952</v>
          </cell>
          <cell r="C83">
            <v>0</v>
          </cell>
          <cell r="D83">
            <v>8719</v>
          </cell>
          <cell r="E83">
            <v>0</v>
          </cell>
          <cell r="Q83">
            <v>43952</v>
          </cell>
          <cell r="R83">
            <v>0</v>
          </cell>
          <cell r="S83">
            <v>8861</v>
          </cell>
        </row>
        <row r="84">
          <cell r="B84">
            <v>43983</v>
          </cell>
          <cell r="C84">
            <v>0</v>
          </cell>
          <cell r="D84">
            <v>8872</v>
          </cell>
          <cell r="E84">
            <v>0</v>
          </cell>
          <cell r="Q84">
            <v>43983</v>
          </cell>
          <cell r="R84">
            <v>0</v>
          </cell>
          <cell r="S84">
            <v>14794</v>
          </cell>
        </row>
        <row r="85">
          <cell r="B85">
            <v>44013</v>
          </cell>
          <cell r="C85">
            <v>68445</v>
          </cell>
          <cell r="D85">
            <v>11108</v>
          </cell>
          <cell r="E85">
            <v>0</v>
          </cell>
          <cell r="Q85">
            <v>44013</v>
          </cell>
          <cell r="R85">
            <v>0</v>
          </cell>
          <cell r="S85">
            <v>11308</v>
          </cell>
        </row>
        <row r="86">
          <cell r="B86">
            <v>44044</v>
          </cell>
          <cell r="C86">
            <v>92450</v>
          </cell>
          <cell r="D86">
            <v>14692</v>
          </cell>
          <cell r="E86">
            <v>0</v>
          </cell>
          <cell r="Q86">
            <v>44044</v>
          </cell>
          <cell r="R86">
            <v>0</v>
          </cell>
          <cell r="S86">
            <v>7577</v>
          </cell>
        </row>
        <row r="87">
          <cell r="B87">
            <v>44075</v>
          </cell>
          <cell r="C87">
            <v>144043</v>
          </cell>
          <cell r="D87">
            <v>17643</v>
          </cell>
          <cell r="E87">
            <v>0</v>
          </cell>
          <cell r="Q87">
            <v>44075</v>
          </cell>
          <cell r="R87">
            <v>0</v>
          </cell>
          <cell r="S87">
            <v>13482</v>
          </cell>
        </row>
        <row r="88">
          <cell r="B88">
            <v>44105</v>
          </cell>
          <cell r="C88">
            <v>309978</v>
          </cell>
          <cell r="D88">
            <v>21968</v>
          </cell>
          <cell r="E88">
            <v>0</v>
          </cell>
          <cell r="Q88">
            <v>44105</v>
          </cell>
          <cell r="R88">
            <v>24612</v>
          </cell>
          <cell r="S88">
            <v>10186</v>
          </cell>
        </row>
        <row r="89">
          <cell r="B89">
            <v>44136</v>
          </cell>
          <cell r="C89">
            <v>439245</v>
          </cell>
          <cell r="D89">
            <v>22717</v>
          </cell>
          <cell r="E89">
            <v>0</v>
          </cell>
          <cell r="Q89">
            <v>44136</v>
          </cell>
          <cell r="R89">
            <v>98775</v>
          </cell>
          <cell r="S89">
            <v>6251</v>
          </cell>
        </row>
        <row r="90">
          <cell r="B90">
            <v>44166</v>
          </cell>
          <cell r="C90">
            <v>614706</v>
          </cell>
          <cell r="D90">
            <v>21212</v>
          </cell>
          <cell r="E90">
            <v>27</v>
          </cell>
          <cell r="Q90">
            <v>44166</v>
          </cell>
          <cell r="R90">
            <v>189831</v>
          </cell>
          <cell r="S90">
            <v>5367</v>
          </cell>
        </row>
        <row r="91">
          <cell r="B91">
            <v>44197</v>
          </cell>
          <cell r="C91">
            <v>616373</v>
          </cell>
          <cell r="D91">
            <v>18255</v>
          </cell>
          <cell r="E91">
            <v>127</v>
          </cell>
          <cell r="Q91">
            <v>44197</v>
          </cell>
          <cell r="R91">
            <v>186241</v>
          </cell>
          <cell r="S91">
            <v>1388</v>
          </cell>
        </row>
        <row r="92">
          <cell r="B92">
            <v>44228</v>
          </cell>
          <cell r="C92">
            <v>219091</v>
          </cell>
          <cell r="D92">
            <v>17582</v>
          </cell>
          <cell r="E92">
            <v>0</v>
          </cell>
          <cell r="Q92">
            <v>44228</v>
          </cell>
          <cell r="R92">
            <v>114765</v>
          </cell>
          <cell r="S92">
            <v>1890</v>
          </cell>
        </row>
        <row r="93">
          <cell r="B93">
            <v>44256</v>
          </cell>
          <cell r="C93">
            <v>393772</v>
          </cell>
          <cell r="D93">
            <v>28747</v>
          </cell>
          <cell r="E93">
            <v>230</v>
          </cell>
          <cell r="Q93">
            <v>44256</v>
          </cell>
          <cell r="R93">
            <v>150303</v>
          </cell>
          <cell r="S93">
            <v>1571</v>
          </cell>
        </row>
        <row r="94">
          <cell r="B94">
            <v>44287</v>
          </cell>
          <cell r="C94">
            <v>393717</v>
          </cell>
          <cell r="D94">
            <v>25565</v>
          </cell>
          <cell r="E94">
            <v>371</v>
          </cell>
          <cell r="Q94">
            <v>44287</v>
          </cell>
          <cell r="R94">
            <v>150635</v>
          </cell>
          <cell r="S94">
            <v>2139</v>
          </cell>
        </row>
        <row r="95">
          <cell r="B95">
            <v>44317</v>
          </cell>
          <cell r="C95">
            <v>526644</v>
          </cell>
          <cell r="D95">
            <v>28959</v>
          </cell>
          <cell r="E95">
            <v>859</v>
          </cell>
          <cell r="Q95">
            <v>44317</v>
          </cell>
          <cell r="R95">
            <v>215302</v>
          </cell>
          <cell r="S95">
            <v>3925</v>
          </cell>
        </row>
        <row r="96">
          <cell r="B96">
            <v>44348</v>
          </cell>
          <cell r="C96">
            <v>569952</v>
          </cell>
          <cell r="D96">
            <v>30659</v>
          </cell>
          <cell r="E96">
            <v>1043</v>
          </cell>
          <cell r="Q96">
            <v>44348</v>
          </cell>
          <cell r="R96">
            <v>237904</v>
          </cell>
          <cell r="S96">
            <v>2914</v>
          </cell>
        </row>
        <row r="97">
          <cell r="B97">
            <v>44378</v>
          </cell>
          <cell r="C97">
            <v>736478</v>
          </cell>
          <cell r="D97">
            <v>32822</v>
          </cell>
          <cell r="E97">
            <v>2862</v>
          </cell>
          <cell r="Q97">
            <v>44378</v>
          </cell>
          <cell r="R97">
            <v>290835</v>
          </cell>
          <cell r="S97">
            <v>1477</v>
          </cell>
        </row>
        <row r="98">
          <cell r="B98">
            <v>44409</v>
          </cell>
          <cell r="C98">
            <v>849376</v>
          </cell>
          <cell r="D98">
            <v>34040</v>
          </cell>
          <cell r="E98">
            <v>3529</v>
          </cell>
          <cell r="Q98">
            <v>44409</v>
          </cell>
          <cell r="R98">
            <v>322595</v>
          </cell>
          <cell r="S98">
            <v>2680</v>
          </cell>
        </row>
        <row r="99">
          <cell r="B99">
            <v>44440</v>
          </cell>
          <cell r="C99">
            <v>819418</v>
          </cell>
          <cell r="D99">
            <v>30466</v>
          </cell>
          <cell r="E99">
            <v>2795</v>
          </cell>
          <cell r="Q99">
            <v>44440</v>
          </cell>
          <cell r="R99">
            <v>313587</v>
          </cell>
          <cell r="S99">
            <v>3619</v>
          </cell>
        </row>
        <row r="100">
          <cell r="B100">
            <v>44470</v>
          </cell>
          <cell r="C100">
            <v>870195</v>
          </cell>
          <cell r="D100">
            <v>34600</v>
          </cell>
          <cell r="E100">
            <v>4441</v>
          </cell>
          <cell r="Q100">
            <v>44470</v>
          </cell>
          <cell r="R100">
            <v>388160</v>
          </cell>
          <cell r="S100">
            <v>2920</v>
          </cell>
        </row>
        <row r="101">
          <cell r="B101">
            <v>44501</v>
          </cell>
          <cell r="C101">
            <v>894910</v>
          </cell>
          <cell r="D101">
            <v>30440</v>
          </cell>
          <cell r="E101">
            <v>4156</v>
          </cell>
          <cell r="Q101">
            <v>44501</v>
          </cell>
          <cell r="R101">
            <v>461598</v>
          </cell>
          <cell r="S101">
            <v>6523</v>
          </cell>
        </row>
        <row r="102">
          <cell r="B102">
            <v>44531</v>
          </cell>
          <cell r="C102">
            <v>907698</v>
          </cell>
          <cell r="D102">
            <v>25527</v>
          </cell>
          <cell r="E102">
            <v>3469</v>
          </cell>
          <cell r="Q102">
            <v>44531</v>
          </cell>
          <cell r="R102">
            <v>513763</v>
          </cell>
          <cell r="S102">
            <v>5044</v>
          </cell>
        </row>
        <row r="103">
          <cell r="B103">
            <v>44562</v>
          </cell>
          <cell r="C103">
            <v>877049</v>
          </cell>
          <cell r="D103">
            <v>13700</v>
          </cell>
          <cell r="E103">
            <v>3170</v>
          </cell>
          <cell r="Q103">
            <v>44562</v>
          </cell>
          <cell r="R103">
            <v>494076</v>
          </cell>
          <cell r="S103">
            <v>4008</v>
          </cell>
        </row>
        <row r="104">
          <cell r="B104">
            <v>44593</v>
          </cell>
          <cell r="C104">
            <v>822691</v>
          </cell>
          <cell r="D104">
            <v>22202</v>
          </cell>
          <cell r="E104">
            <v>2768</v>
          </cell>
          <cell r="Q104">
            <v>44593</v>
          </cell>
          <cell r="R104">
            <v>481821</v>
          </cell>
          <cell r="S104">
            <v>1056</v>
          </cell>
        </row>
        <row r="105">
          <cell r="B105">
            <v>44621</v>
          </cell>
          <cell r="C105">
            <v>884157</v>
          </cell>
          <cell r="D105">
            <v>24630</v>
          </cell>
          <cell r="E105">
            <v>3499</v>
          </cell>
          <cell r="Q105">
            <v>44621</v>
          </cell>
          <cell r="R105">
            <v>552164</v>
          </cell>
          <cell r="S105">
            <v>4025</v>
          </cell>
        </row>
        <row r="106">
          <cell r="B106">
            <v>44652</v>
          </cell>
          <cell r="C106">
            <v>865870</v>
          </cell>
          <cell r="D106">
            <v>23107</v>
          </cell>
          <cell r="E106">
            <v>4694</v>
          </cell>
          <cell r="Q106">
            <v>44652</v>
          </cell>
          <cell r="R106">
            <v>576837</v>
          </cell>
          <cell r="S106">
            <v>2906</v>
          </cell>
        </row>
        <row r="107">
          <cell r="B107">
            <v>44682</v>
          </cell>
          <cell r="C107">
            <v>939309</v>
          </cell>
          <cell r="D107">
            <v>22240</v>
          </cell>
          <cell r="E107">
            <v>5737</v>
          </cell>
          <cell r="Q107">
            <v>44682</v>
          </cell>
          <cell r="R107">
            <v>619845</v>
          </cell>
          <cell r="S107">
            <v>2601</v>
          </cell>
        </row>
        <row r="108">
          <cell r="B108">
            <v>44713</v>
          </cell>
          <cell r="C108">
            <v>942687</v>
          </cell>
          <cell r="D108">
            <v>20572</v>
          </cell>
          <cell r="E108">
            <v>5518</v>
          </cell>
          <cell r="Q108">
            <v>44713</v>
          </cell>
          <cell r="R108">
            <v>607230</v>
          </cell>
          <cell r="S108">
            <v>4332</v>
          </cell>
        </row>
        <row r="109">
          <cell r="B109">
            <v>44743</v>
          </cell>
          <cell r="C109">
            <v>1099951</v>
          </cell>
          <cell r="D109">
            <v>26343</v>
          </cell>
          <cell r="E109">
            <v>8371</v>
          </cell>
          <cell r="Q109">
            <v>44743</v>
          </cell>
          <cell r="R109">
            <v>724588</v>
          </cell>
          <cell r="S109">
            <v>2547</v>
          </cell>
        </row>
        <row r="110">
          <cell r="B110">
            <v>44774</v>
          </cell>
          <cell r="C110">
            <v>1198376</v>
          </cell>
          <cell r="D110">
            <v>25063</v>
          </cell>
          <cell r="E110">
            <v>9148</v>
          </cell>
          <cell r="Q110">
            <v>44774</v>
          </cell>
          <cell r="R110">
            <v>729148</v>
          </cell>
          <cell r="S110">
            <v>3182</v>
          </cell>
        </row>
        <row r="111">
          <cell r="B111">
            <v>44805</v>
          </cell>
          <cell r="C111">
            <v>1092426</v>
          </cell>
          <cell r="D111">
            <v>24577</v>
          </cell>
          <cell r="E111">
            <v>7009</v>
          </cell>
          <cell r="Q111">
            <v>44805</v>
          </cell>
          <cell r="R111">
            <v>690496</v>
          </cell>
          <cell r="S111">
            <v>3285</v>
          </cell>
        </row>
        <row r="112">
          <cell r="B112">
            <v>44835</v>
          </cell>
          <cell r="C112">
            <v>1211340</v>
          </cell>
          <cell r="D112">
            <v>23001</v>
          </cell>
          <cell r="E112">
            <v>7827</v>
          </cell>
          <cell r="Q112">
            <v>44835</v>
          </cell>
          <cell r="R112">
            <v>743640</v>
          </cell>
          <cell r="S112">
            <v>1904</v>
          </cell>
        </row>
        <row r="113">
          <cell r="B113">
            <v>44866</v>
          </cell>
          <cell r="C113">
            <v>1091425</v>
          </cell>
          <cell r="D113">
            <v>18237</v>
          </cell>
          <cell r="E113">
            <v>5330</v>
          </cell>
          <cell r="Q113">
            <v>44866</v>
          </cell>
          <cell r="R113">
            <v>698571</v>
          </cell>
          <cell r="S113">
            <v>5528</v>
          </cell>
        </row>
        <row r="114">
          <cell r="B114">
            <v>44896</v>
          </cell>
          <cell r="C114">
            <v>1109655</v>
          </cell>
          <cell r="D114">
            <v>22897</v>
          </cell>
          <cell r="E114">
            <v>2950</v>
          </cell>
          <cell r="Q114">
            <v>44896</v>
          </cell>
          <cell r="R114">
            <v>738229</v>
          </cell>
          <cell r="S114">
            <v>3265</v>
          </cell>
        </row>
        <row r="115">
          <cell r="B115">
            <v>44927</v>
          </cell>
          <cell r="C115">
            <v>1040524</v>
          </cell>
          <cell r="D115">
            <v>18994</v>
          </cell>
          <cell r="E115">
            <v>1899</v>
          </cell>
          <cell r="Q115">
            <v>44927</v>
          </cell>
          <cell r="R115">
            <v>767346</v>
          </cell>
          <cell r="S115">
            <v>2773</v>
          </cell>
        </row>
        <row r="116">
          <cell r="B116">
            <v>44958</v>
          </cell>
          <cell r="C116">
            <v>958663</v>
          </cell>
          <cell r="D116">
            <v>22095</v>
          </cell>
          <cell r="E116">
            <v>1797</v>
          </cell>
          <cell r="Q116">
            <v>44958</v>
          </cell>
          <cell r="R116">
            <v>713865</v>
          </cell>
          <cell r="S116">
            <v>1990</v>
          </cell>
        </row>
        <row r="117">
          <cell r="B117">
            <v>44986</v>
          </cell>
          <cell r="C117">
            <v>988955</v>
          </cell>
          <cell r="D117">
            <v>22634</v>
          </cell>
          <cell r="E117">
            <v>2633</v>
          </cell>
          <cell r="Q117">
            <v>44986</v>
          </cell>
          <cell r="R117">
            <v>763810</v>
          </cell>
          <cell r="S117">
            <v>3069</v>
          </cell>
        </row>
        <row r="118">
          <cell r="B118">
            <v>45017</v>
          </cell>
          <cell r="C118">
            <v>999704</v>
          </cell>
          <cell r="D118">
            <v>17624</v>
          </cell>
          <cell r="E118">
            <v>4463</v>
          </cell>
          <cell r="Q118">
            <v>45017</v>
          </cell>
          <cell r="R118">
            <v>715681</v>
          </cell>
          <cell r="S118">
            <v>3345</v>
          </cell>
        </row>
        <row r="119">
          <cell r="B119">
            <v>45047</v>
          </cell>
          <cell r="C119">
            <v>1115777</v>
          </cell>
          <cell r="D119">
            <v>19127</v>
          </cell>
          <cell r="E119">
            <v>4519</v>
          </cell>
          <cell r="Q119">
            <v>45047</v>
          </cell>
          <cell r="R119">
            <v>746859</v>
          </cell>
          <cell r="S119">
            <v>2366</v>
          </cell>
        </row>
        <row r="120">
          <cell r="B120">
            <v>45078</v>
          </cell>
          <cell r="C120">
            <v>1080932</v>
          </cell>
          <cell r="D120">
            <v>17790</v>
          </cell>
          <cell r="E120">
            <v>4495</v>
          </cell>
          <cell r="Q120">
            <v>45078</v>
          </cell>
          <cell r="R120">
            <v>749604</v>
          </cell>
          <cell r="S120">
            <v>1555</v>
          </cell>
        </row>
        <row r="121">
          <cell r="B121">
            <v>45108</v>
          </cell>
          <cell r="C121">
            <v>1232390</v>
          </cell>
          <cell r="D121">
            <v>18746</v>
          </cell>
          <cell r="E121">
            <v>6465</v>
          </cell>
          <cell r="Q121">
            <v>45108</v>
          </cell>
          <cell r="R121">
            <v>872951</v>
          </cell>
          <cell r="S121">
            <v>1244</v>
          </cell>
        </row>
        <row r="122">
          <cell r="B122">
            <v>45139</v>
          </cell>
          <cell r="C122">
            <v>1295137</v>
          </cell>
          <cell r="D122">
            <v>22240</v>
          </cell>
          <cell r="E122">
            <v>7086</v>
          </cell>
          <cell r="Q122">
            <v>45139</v>
          </cell>
          <cell r="R122">
            <v>849062</v>
          </cell>
          <cell r="S122">
            <v>3351</v>
          </cell>
        </row>
        <row r="123">
          <cell r="B123">
            <v>45170</v>
          </cell>
          <cell r="C123">
            <v>1174075</v>
          </cell>
          <cell r="D123">
            <v>18932</v>
          </cell>
          <cell r="E123">
            <v>6089</v>
          </cell>
          <cell r="Q123">
            <v>45170</v>
          </cell>
          <cell r="R123">
            <v>815373</v>
          </cell>
          <cell r="S123">
            <v>2493</v>
          </cell>
        </row>
        <row r="124">
          <cell r="B124">
            <v>45200</v>
          </cell>
          <cell r="C124">
            <v>1219092</v>
          </cell>
          <cell r="D124">
            <v>20201</v>
          </cell>
          <cell r="E124">
            <v>7187</v>
          </cell>
          <cell r="Q124">
            <v>45200</v>
          </cell>
          <cell r="R124">
            <v>883486</v>
          </cell>
          <cell r="S124">
            <v>2413</v>
          </cell>
        </row>
        <row r="125">
          <cell r="B125">
            <v>45231</v>
          </cell>
          <cell r="C125">
            <v>1169016</v>
          </cell>
          <cell r="D125">
            <v>19831</v>
          </cell>
          <cell r="E125">
            <v>6013</v>
          </cell>
          <cell r="Q125">
            <v>45231</v>
          </cell>
          <cell r="R125">
            <v>847250</v>
          </cell>
          <cell r="S125">
            <v>1582</v>
          </cell>
        </row>
        <row r="126">
          <cell r="B126">
            <v>45261</v>
          </cell>
          <cell r="C126">
            <v>1253237</v>
          </cell>
          <cell r="D126">
            <v>23586</v>
          </cell>
          <cell r="E126">
            <v>5761</v>
          </cell>
          <cell r="Q126">
            <v>45261</v>
          </cell>
          <cell r="R126">
            <v>893988</v>
          </cell>
          <cell r="S126">
            <v>2403</v>
          </cell>
        </row>
        <row r="127">
          <cell r="B127">
            <v>45292</v>
          </cell>
          <cell r="C127">
            <v>1256655</v>
          </cell>
          <cell r="D127">
            <v>22514</v>
          </cell>
          <cell r="E127">
            <v>6674</v>
          </cell>
          <cell r="Q127">
            <v>45292</v>
          </cell>
          <cell r="R127">
            <v>942432</v>
          </cell>
          <cell r="S127">
            <v>1373</v>
          </cell>
        </row>
        <row r="128">
          <cell r="B128">
            <v>45323</v>
          </cell>
          <cell r="C128">
            <v>1143370</v>
          </cell>
          <cell r="D128">
            <v>23833</v>
          </cell>
          <cell r="E128">
            <v>6105</v>
          </cell>
          <cell r="Q128">
            <v>45323</v>
          </cell>
          <cell r="R128">
            <v>875324</v>
          </cell>
          <cell r="S128">
            <v>2330</v>
          </cell>
        </row>
        <row r="129">
          <cell r="B129">
            <v>45352</v>
          </cell>
          <cell r="C129">
            <v>1162627</v>
          </cell>
          <cell r="D129">
            <v>20334</v>
          </cell>
          <cell r="E129">
            <v>7934</v>
          </cell>
          <cell r="Q129">
            <v>45352</v>
          </cell>
          <cell r="R129">
            <v>922977</v>
          </cell>
          <cell r="S129">
            <v>1209</v>
          </cell>
        </row>
        <row r="130">
          <cell r="B130">
            <v>45383</v>
          </cell>
          <cell r="C130">
            <v>1149806</v>
          </cell>
          <cell r="D130">
            <v>21275</v>
          </cell>
          <cell r="E130">
            <v>8177</v>
          </cell>
          <cell r="Q130">
            <v>45383</v>
          </cell>
          <cell r="R130">
            <v>899085</v>
          </cell>
          <cell r="S130">
            <v>2847</v>
          </cell>
        </row>
        <row r="131">
          <cell r="B131">
            <v>45413</v>
          </cell>
          <cell r="C131">
            <v>1262405</v>
          </cell>
          <cell r="D131">
            <v>20944</v>
          </cell>
          <cell r="E131">
            <v>9033</v>
          </cell>
          <cell r="Q131">
            <v>45413</v>
          </cell>
          <cell r="R131">
            <v>916991</v>
          </cell>
          <cell r="S131">
            <v>1399</v>
          </cell>
        </row>
        <row r="132">
          <cell r="B132">
            <v>45444</v>
          </cell>
          <cell r="C132">
            <v>1199893</v>
          </cell>
          <cell r="D132">
            <v>19955</v>
          </cell>
          <cell r="E132">
            <v>7499</v>
          </cell>
          <cell r="Q132">
            <v>45444</v>
          </cell>
          <cell r="R132">
            <v>887438</v>
          </cell>
          <cell r="S132">
            <v>7460</v>
          </cell>
        </row>
        <row r="133">
          <cell r="B133">
            <v>45474</v>
          </cell>
          <cell r="C133">
            <v>1360996</v>
          </cell>
          <cell r="D133">
            <v>23127</v>
          </cell>
          <cell r="E133">
            <v>10212</v>
          </cell>
          <cell r="Q133">
            <v>45474</v>
          </cell>
          <cell r="R133">
            <v>987601</v>
          </cell>
          <cell r="S133">
            <v>1536</v>
          </cell>
        </row>
        <row r="134">
          <cell r="B134">
            <v>45505</v>
          </cell>
          <cell r="C134">
            <v>1438735</v>
          </cell>
          <cell r="D134">
            <v>23566</v>
          </cell>
          <cell r="E134">
            <v>11168</v>
          </cell>
          <cell r="Q134">
            <v>45505</v>
          </cell>
          <cell r="R134">
            <v>960048</v>
          </cell>
          <cell r="S134">
            <v>3803</v>
          </cell>
        </row>
        <row r="135">
          <cell r="B135">
            <v>45536</v>
          </cell>
          <cell r="C135">
            <v>1330183</v>
          </cell>
          <cell r="D135">
            <v>23156</v>
          </cell>
          <cell r="E135">
            <v>9782</v>
          </cell>
          <cell r="Q135">
            <v>45536</v>
          </cell>
          <cell r="R135">
            <v>939344</v>
          </cell>
          <cell r="S135">
            <v>3089</v>
          </cell>
        </row>
        <row r="136">
          <cell r="B136">
            <v>45566</v>
          </cell>
          <cell r="C136">
            <v>1401450</v>
          </cell>
          <cell r="D136">
            <v>25518</v>
          </cell>
          <cell r="E136">
            <v>10260</v>
          </cell>
          <cell r="Q136">
            <v>45566</v>
          </cell>
          <cell r="R136">
            <v>994765</v>
          </cell>
          <cell r="S136">
            <v>3012</v>
          </cell>
        </row>
        <row r="137">
          <cell r="B137">
            <v>45597</v>
          </cell>
          <cell r="C137">
            <v>1276367</v>
          </cell>
          <cell r="D137">
            <v>25799</v>
          </cell>
          <cell r="E137">
            <v>7138</v>
          </cell>
          <cell r="Q137">
            <v>45597</v>
          </cell>
          <cell r="R137">
            <v>953440</v>
          </cell>
          <cell r="S137">
            <v>3007</v>
          </cell>
        </row>
        <row r="138">
          <cell r="B138">
            <v>45627</v>
          </cell>
          <cell r="C138">
            <v>1294515</v>
          </cell>
          <cell r="D138">
            <v>23107</v>
          </cell>
          <cell r="E138">
            <v>6586</v>
          </cell>
          <cell r="Q138">
            <v>45627</v>
          </cell>
          <cell r="R138">
            <v>1007949</v>
          </cell>
          <cell r="S138">
            <v>2352</v>
          </cell>
        </row>
      </sheetData>
      <sheetData sheetId="4"/>
      <sheetData sheetId="5"/>
      <sheetData sheetId="6"/>
      <sheetData sheetId="7">
        <row r="6">
          <cell r="D6">
            <v>2015</v>
          </cell>
          <cell r="E6">
            <v>2016</v>
          </cell>
          <cell r="F6">
            <v>2017</v>
          </cell>
          <cell r="G6">
            <v>2018</v>
          </cell>
          <cell r="H6">
            <v>2019</v>
          </cell>
          <cell r="I6">
            <v>2020</v>
          </cell>
          <cell r="J6">
            <v>2021</v>
          </cell>
          <cell r="K6">
            <v>2022</v>
          </cell>
          <cell r="L6">
            <v>2023</v>
          </cell>
          <cell r="M6">
            <v>2024</v>
          </cell>
        </row>
        <row r="16">
          <cell r="D16">
            <v>-2.3606768483990681</v>
          </cell>
          <cell r="E16">
            <v>-9.8055670457072424</v>
          </cell>
          <cell r="F16">
            <v>6.2462241713065803</v>
          </cell>
          <cell r="G16">
            <v>-7.8347654272394651</v>
          </cell>
          <cell r="H16">
            <v>8.6636900323162624</v>
          </cell>
          <cell r="I16">
            <v>-39.300037358202232</v>
          </cell>
          <cell r="J16">
            <v>37.814562726440258</v>
          </cell>
          <cell r="K16">
            <v>-3.2414639968163628</v>
          </cell>
          <cell r="L16">
            <v>4.6356782262959806</v>
          </cell>
          <cell r="M16">
            <v>11.319594583273407</v>
          </cell>
        </row>
        <row r="17">
          <cell r="D17">
            <v>0.72697759600990342</v>
          </cell>
          <cell r="E17">
            <v>-6.0665541365583326</v>
          </cell>
          <cell r="F17">
            <v>-3.8190397498081841</v>
          </cell>
          <cell r="G17">
            <v>-2.6659998886106484</v>
          </cell>
          <cell r="H17">
            <v>-4.5417961857805782</v>
          </cell>
          <cell r="I17">
            <v>-31.53113036952292</v>
          </cell>
          <cell r="J17">
            <v>22.518886264435835</v>
          </cell>
          <cell r="K17">
            <v>-2.4844106445391034</v>
          </cell>
          <cell r="L17">
            <v>-2.2433994106116351</v>
          </cell>
          <cell r="M17">
            <v>12.691778768830231</v>
          </cell>
        </row>
        <row r="26">
          <cell r="D26">
            <v>2015</v>
          </cell>
          <cell r="E26">
            <v>2016</v>
          </cell>
          <cell r="F26">
            <v>2017</v>
          </cell>
          <cell r="G26">
            <v>2018</v>
          </cell>
          <cell r="H26">
            <v>2019</v>
          </cell>
          <cell r="I26">
            <v>2020</v>
          </cell>
          <cell r="J26">
            <v>2021</v>
          </cell>
          <cell r="K26">
            <v>2022</v>
          </cell>
          <cell r="L26">
            <v>2023</v>
          </cell>
          <cell r="M26">
            <v>2024</v>
          </cell>
        </row>
        <row r="27">
          <cell r="B27" t="str">
            <v>TOTAL</v>
          </cell>
          <cell r="D27">
            <v>339415.505053</v>
          </cell>
          <cell r="E27">
            <v>317644.15545999998</v>
          </cell>
          <cell r="F27">
            <v>308379.50680000003</v>
          </cell>
          <cell r="G27">
            <v>298594.24898999999</v>
          </cell>
          <cell r="H27">
            <v>288715.12157999998</v>
          </cell>
          <cell r="I27">
            <v>195325.89225999999</v>
          </cell>
          <cell r="J27">
            <v>242124.43256999998</v>
          </cell>
          <cell r="K27">
            <v>235917.168363</v>
          </cell>
          <cell r="L27">
            <v>232311.80100000001</v>
          </cell>
          <cell r="M27">
            <v>261444.15075999999</v>
          </cell>
        </row>
        <row r="28">
          <cell r="B28" t="str">
            <v>Nacional</v>
          </cell>
          <cell r="D28">
            <v>31573.15205300002</v>
          </cell>
          <cell r="E28">
            <v>28477.225460000009</v>
          </cell>
          <cell r="F28">
            <v>30255.9768</v>
          </cell>
          <cell r="G28">
            <v>27885.491990000006</v>
          </cell>
          <cell r="H28">
            <v>30301.404579999988</v>
          </cell>
          <cell r="I28">
            <v>18392.941259999989</v>
          </cell>
          <cell r="J28">
            <v>25348.151569999998</v>
          </cell>
          <cell r="K28">
            <v>24526.500363000006</v>
          </cell>
          <cell r="L28">
            <v>25663.47</v>
          </cell>
          <cell r="M28">
            <v>28568.470759999997</v>
          </cell>
        </row>
        <row r="29">
          <cell r="B29" t="str">
            <v>Internacional</v>
          </cell>
          <cell r="D29">
            <v>307842.353</v>
          </cell>
          <cell r="E29">
            <v>289166.93</v>
          </cell>
          <cell r="F29">
            <v>278123.53000000003</v>
          </cell>
          <cell r="G29">
            <v>270708.75699999998</v>
          </cell>
          <cell r="H29">
            <v>258413.717</v>
          </cell>
          <cell r="I29">
            <v>176932.951</v>
          </cell>
          <cell r="J29">
            <v>216776.28099999999</v>
          </cell>
          <cell r="K29">
            <v>211390.66800000001</v>
          </cell>
          <cell r="L29">
            <v>206648.33100000001</v>
          </cell>
          <cell r="M29">
            <v>232875.68</v>
          </cell>
        </row>
      </sheetData>
      <sheetData sheetId="8"/>
      <sheetData sheetId="9">
        <row r="39">
          <cell r="B39" t="str">
            <v>No Regular</v>
          </cell>
        </row>
        <row r="40">
          <cell r="B40" t="str">
            <v>No Regular de Carga Exclusiva</v>
          </cell>
        </row>
        <row r="41">
          <cell r="B41" t="str">
            <v>Regular</v>
          </cell>
        </row>
        <row r="42">
          <cell r="B42" t="str">
            <v>Regular de Carga Exclusiva</v>
          </cell>
        </row>
        <row r="64">
          <cell r="M64">
            <v>3.0997955647408095E-3</v>
          </cell>
        </row>
        <row r="65">
          <cell r="M65">
            <v>0.20160157557027852</v>
          </cell>
        </row>
        <row r="66">
          <cell r="M66">
            <v>0.56764805582102862</v>
          </cell>
        </row>
        <row r="67">
          <cell r="M67">
            <v>0.22765057304395203</v>
          </cell>
        </row>
      </sheetData>
      <sheetData sheetId="10"/>
      <sheetData sheetId="11"/>
      <sheetData sheetId="12">
        <row r="14">
          <cell r="D14">
            <v>2015</v>
          </cell>
          <cell r="E14">
            <v>2016</v>
          </cell>
          <cell r="F14">
            <v>2017</v>
          </cell>
          <cell r="G14">
            <v>2018</v>
          </cell>
          <cell r="H14">
            <v>2019</v>
          </cell>
          <cell r="I14">
            <v>2020</v>
          </cell>
          <cell r="J14">
            <v>2021</v>
          </cell>
          <cell r="K14">
            <v>2022</v>
          </cell>
          <cell r="L14">
            <v>2023</v>
          </cell>
          <cell r="M14">
            <v>2024</v>
          </cell>
        </row>
        <row r="15">
          <cell r="B15" t="str">
            <v>TOTAL</v>
          </cell>
          <cell r="D15">
            <v>5477.8301000000001</v>
          </cell>
          <cell r="E15">
            <v>5932.4646200000016</v>
          </cell>
          <cell r="F15">
            <v>5562.1083999999992</v>
          </cell>
          <cell r="G15">
            <v>7078.2139999999999</v>
          </cell>
          <cell r="H15">
            <v>5694.473</v>
          </cell>
          <cell r="I15">
            <v>2673.3710000000001</v>
          </cell>
          <cell r="J15">
            <v>3964.0540000000001</v>
          </cell>
          <cell r="K15">
            <v>5216.4759999999997</v>
          </cell>
          <cell r="L15">
            <v>5838.1469999999999</v>
          </cell>
          <cell r="M15">
            <v>7801.6809999999996</v>
          </cell>
        </row>
        <row r="16">
          <cell r="B16" t="str">
            <v>Nacional</v>
          </cell>
          <cell r="D16">
            <v>1925.7461000000005</v>
          </cell>
          <cell r="E16">
            <v>2301.9526200000014</v>
          </cell>
          <cell r="F16">
            <v>2164.6003999999994</v>
          </cell>
          <cell r="G16">
            <v>2449.5070000000001</v>
          </cell>
          <cell r="H16">
            <v>2195.165</v>
          </cell>
          <cell r="I16">
            <v>677.28599999999994</v>
          </cell>
          <cell r="J16">
            <v>928.98099999999999</v>
          </cell>
          <cell r="K16">
            <v>1202.3779999999999</v>
          </cell>
          <cell r="L16">
            <v>1198.4449999999999</v>
          </cell>
          <cell r="M16">
            <v>1595.825</v>
          </cell>
        </row>
        <row r="17">
          <cell r="B17" t="str">
            <v>Internacional</v>
          </cell>
          <cell r="D17">
            <v>3552.0839999999998</v>
          </cell>
          <cell r="E17">
            <v>3630.5120000000002</v>
          </cell>
          <cell r="F17">
            <v>3397.5079999999998</v>
          </cell>
          <cell r="G17">
            <v>4628.7070000000003</v>
          </cell>
          <cell r="H17">
            <v>3499.308</v>
          </cell>
          <cell r="I17">
            <v>1996.085</v>
          </cell>
          <cell r="J17">
            <v>3035.0729999999999</v>
          </cell>
          <cell r="K17">
            <v>4014.098</v>
          </cell>
          <cell r="L17">
            <v>4639.7020000000002</v>
          </cell>
          <cell r="M17">
            <v>6205.8559999999998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Anuario24">
      <a:dk1>
        <a:sysClr val="windowText" lastClr="000000"/>
      </a:dk1>
      <a:lt1>
        <a:sysClr val="window" lastClr="FFFFFF"/>
      </a:lt1>
      <a:dk2>
        <a:srgbClr val="1976D2"/>
      </a:dk2>
      <a:lt2>
        <a:srgbClr val="0058BC"/>
      </a:lt2>
      <a:accent1>
        <a:srgbClr val="003EAB"/>
      </a:accent1>
      <a:accent2>
        <a:srgbClr val="002C8C"/>
      </a:accent2>
      <a:accent3>
        <a:srgbClr val="008B5E"/>
      </a:accent3>
      <a:accent4>
        <a:srgbClr val="006F5E"/>
      </a:accent4>
      <a:accent5>
        <a:srgbClr val="00525E"/>
      </a:accent5>
      <a:accent6>
        <a:srgbClr val="00365E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62"/>
  <sheetViews>
    <sheetView workbookViewId="0">
      <selection activeCell="M79" sqref="M79"/>
    </sheetView>
  </sheetViews>
  <sheetFormatPr baseColWidth="10" defaultColWidth="11.44140625" defaultRowHeight="11.4"/>
  <cols>
    <col min="1" max="1" width="11.44140625" style="26"/>
    <col min="2" max="2" width="13.5546875" style="26" customWidth="1"/>
    <col min="3" max="11" width="9.6640625" style="26" customWidth="1"/>
    <col min="12" max="12" width="11.44140625" style="26"/>
    <col min="13" max="13" width="2.44140625" style="26" customWidth="1"/>
    <col min="14" max="16384" width="11.44140625" style="26"/>
  </cols>
  <sheetData>
    <row r="2" spans="2:19" s="39" customFormat="1" ht="20.399999999999999">
      <c r="B2" s="43" t="s">
        <v>96</v>
      </c>
      <c r="S2" s="40"/>
    </row>
    <row r="3" spans="2:19" s="39" customFormat="1" ht="16.95" customHeight="1">
      <c r="B3" s="44" t="s">
        <v>98</v>
      </c>
      <c r="S3" s="40"/>
    </row>
    <row r="5" spans="2:19" ht="12" thickBot="1">
      <c r="B5" s="195" t="s">
        <v>0</v>
      </c>
      <c r="C5" s="195"/>
      <c r="D5" s="195"/>
      <c r="E5" s="195"/>
      <c r="F5" s="195"/>
      <c r="G5" s="195"/>
      <c r="H5" s="195"/>
      <c r="I5" s="195"/>
      <c r="J5" s="195"/>
      <c r="K5" s="195"/>
    </row>
    <row r="6" spans="2:19" ht="14.4" customHeight="1">
      <c r="B6" s="46" t="s">
        <v>1</v>
      </c>
      <c r="C6" s="47">
        <v>2015</v>
      </c>
      <c r="D6" s="47">
        <v>2016</v>
      </c>
      <c r="E6" s="47">
        <v>2017</v>
      </c>
      <c r="F6" s="47">
        <v>2018</v>
      </c>
      <c r="G6" s="47">
        <v>2019</v>
      </c>
      <c r="H6" s="47">
        <v>2020</v>
      </c>
      <c r="I6" s="47">
        <v>2021</v>
      </c>
      <c r="J6" s="47">
        <v>2022</v>
      </c>
      <c r="K6" s="47">
        <v>2023</v>
      </c>
      <c r="L6" s="47">
        <v>2024</v>
      </c>
      <c r="M6" s="48"/>
    </row>
    <row r="7" spans="2:19" ht="14.4" customHeight="1">
      <c r="B7" s="49" t="s">
        <v>2</v>
      </c>
      <c r="C7" s="45">
        <v>19.031386000000001</v>
      </c>
      <c r="D7" s="45">
        <v>20.758215</v>
      </c>
      <c r="E7" s="45">
        <v>22.662820000000004</v>
      </c>
      <c r="F7" s="45">
        <v>24.572099000000001</v>
      </c>
      <c r="G7" s="45">
        <v>26.199290000000001</v>
      </c>
      <c r="H7" s="45">
        <v>7.8419439999999998</v>
      </c>
      <c r="I7" s="45">
        <v>11.517064000000001</v>
      </c>
      <c r="J7" s="45">
        <v>20.096540999999998</v>
      </c>
      <c r="K7" s="45">
        <v>23.417161</v>
      </c>
      <c r="L7" s="45">
        <v>26.870940999999998</v>
      </c>
      <c r="M7" s="50"/>
    </row>
    <row r="8" spans="2:19" ht="14.4" customHeight="1">
      <c r="B8" s="51" t="s">
        <v>3</v>
      </c>
      <c r="C8" s="41">
        <v>10.005244000000001</v>
      </c>
      <c r="D8" s="41">
        <v>10.794031</v>
      </c>
      <c r="E8" s="41">
        <v>11.708298000000001</v>
      </c>
      <c r="F8" s="41">
        <v>12.710665000000001</v>
      </c>
      <c r="G8" s="41">
        <v>13.828188000000001</v>
      </c>
      <c r="H8" s="41">
        <v>4.8765519999999993</v>
      </c>
      <c r="I8" s="41">
        <v>8.1352860000000007</v>
      </c>
      <c r="J8" s="41">
        <v>12.401504999999998</v>
      </c>
      <c r="K8" s="41">
        <v>13.769302</v>
      </c>
      <c r="L8" s="41">
        <v>15.550129999999999</v>
      </c>
      <c r="M8" s="52"/>
    </row>
    <row r="9" spans="2:19" ht="14.4" customHeight="1" thickBot="1">
      <c r="B9" s="53" t="s">
        <v>4</v>
      </c>
      <c r="C9" s="54">
        <v>9.0261420000000001</v>
      </c>
      <c r="D9" s="54">
        <v>9.9641839999999995</v>
      </c>
      <c r="E9" s="54">
        <v>10.954522000000001</v>
      </c>
      <c r="F9" s="54">
        <v>11.861433999999999</v>
      </c>
      <c r="G9" s="54">
        <v>12.371102</v>
      </c>
      <c r="H9" s="54">
        <v>2.965392</v>
      </c>
      <c r="I9" s="54">
        <v>3.3817779999999997</v>
      </c>
      <c r="J9" s="54">
        <v>7.695036</v>
      </c>
      <c r="K9" s="54">
        <v>9.6478590000000004</v>
      </c>
      <c r="L9" s="54">
        <v>11.320810999999999</v>
      </c>
      <c r="M9" s="55"/>
    </row>
    <row r="10" spans="2:19">
      <c r="B10" s="15" t="s">
        <v>70</v>
      </c>
    </row>
    <row r="11" spans="2:19">
      <c r="B11" s="15" t="s">
        <v>71</v>
      </c>
    </row>
    <row r="14" spans="2:19">
      <c r="B14" s="196" t="s">
        <v>100</v>
      </c>
      <c r="C14" s="196"/>
      <c r="D14" s="196"/>
      <c r="E14" s="196"/>
      <c r="F14" s="196"/>
      <c r="G14" s="196"/>
      <c r="H14" s="196"/>
      <c r="I14" s="196"/>
      <c r="J14" s="196"/>
      <c r="K14" s="196"/>
    </row>
    <row r="40" spans="2:11">
      <c r="B40" s="196" t="s">
        <v>101</v>
      </c>
      <c r="C40" s="196"/>
      <c r="D40" s="196"/>
      <c r="E40" s="196"/>
      <c r="F40" s="196"/>
      <c r="G40" s="196"/>
      <c r="H40" s="196"/>
      <c r="I40" s="196"/>
      <c r="J40" s="196"/>
      <c r="K40" s="196"/>
    </row>
    <row r="62" spans="2:11">
      <c r="B62" s="196" t="s">
        <v>102</v>
      </c>
      <c r="C62" s="196"/>
      <c r="D62" s="196"/>
      <c r="E62" s="196"/>
      <c r="F62" s="196"/>
      <c r="G62" s="196"/>
      <c r="H62" s="196"/>
      <c r="I62" s="196"/>
      <c r="J62" s="196"/>
      <c r="K62" s="196"/>
    </row>
  </sheetData>
  <mergeCells count="4">
    <mergeCell ref="B5:K5"/>
    <mergeCell ref="B14:K14"/>
    <mergeCell ref="B40:K40"/>
    <mergeCell ref="B62:K6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T91"/>
  <sheetViews>
    <sheetView topLeftCell="A43" workbookViewId="0">
      <selection activeCell="H117" sqref="H117"/>
    </sheetView>
  </sheetViews>
  <sheetFormatPr baseColWidth="10" defaultColWidth="11.44140625" defaultRowHeight="11.4"/>
  <cols>
    <col min="1" max="1" width="11.44140625" style="2"/>
    <col min="2" max="2" width="16.33203125" style="2" customWidth="1"/>
    <col min="3" max="6" width="11.44140625" style="2"/>
    <col min="7" max="8" width="9" style="2" bestFit="1" customWidth="1"/>
    <col min="9" max="13" width="11.44140625" style="2"/>
    <col min="14" max="14" width="2.6640625" style="2" customWidth="1"/>
    <col min="15" max="16384" width="11.44140625" style="2"/>
  </cols>
  <sheetData>
    <row r="2" spans="2:20" s="36" customFormat="1" ht="20.399999999999999">
      <c r="B2" s="43" t="s">
        <v>96</v>
      </c>
      <c r="C2" s="37"/>
      <c r="T2" s="38"/>
    </row>
    <row r="3" spans="2:20" s="36" customFormat="1" ht="16.95" customHeight="1">
      <c r="B3" s="44" t="s">
        <v>99</v>
      </c>
      <c r="C3" s="37"/>
      <c r="T3" s="38"/>
    </row>
    <row r="5" spans="2:20">
      <c r="B5" s="198" t="s">
        <v>130</v>
      </c>
      <c r="C5" s="198"/>
      <c r="D5" s="198"/>
      <c r="E5" s="198"/>
      <c r="F5" s="198"/>
      <c r="G5" s="198"/>
      <c r="H5" s="198"/>
      <c r="I5" s="198"/>
    </row>
    <row r="36" spans="2:9">
      <c r="B36" s="198" t="s">
        <v>131</v>
      </c>
      <c r="C36" s="198"/>
      <c r="D36" s="198"/>
      <c r="E36" s="198"/>
      <c r="F36" s="198"/>
      <c r="G36" s="198"/>
      <c r="H36" s="198"/>
      <c r="I36" s="198"/>
    </row>
    <row r="57" spans="2:13">
      <c r="B57" s="206" t="s">
        <v>132</v>
      </c>
      <c r="C57" s="206"/>
      <c r="D57" s="206"/>
      <c r="E57" s="206"/>
      <c r="F57" s="206"/>
      <c r="G57" s="206"/>
      <c r="H57" s="206"/>
      <c r="I57" s="206"/>
    </row>
    <row r="59" spans="2:13" ht="12" thickBot="1">
      <c r="B59" s="19" t="s">
        <v>50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</row>
    <row r="60" spans="2:13" ht="15" customHeight="1">
      <c r="B60" s="239" t="s">
        <v>104</v>
      </c>
      <c r="C60" s="112">
        <v>2015</v>
      </c>
      <c r="D60" s="112">
        <v>2016</v>
      </c>
      <c r="E60" s="112">
        <v>2017</v>
      </c>
      <c r="F60" s="112">
        <v>2018</v>
      </c>
      <c r="G60" s="112">
        <v>2019</v>
      </c>
      <c r="H60" s="112">
        <v>2020</v>
      </c>
      <c r="I60" s="112">
        <v>2021</v>
      </c>
      <c r="J60" s="112">
        <v>2022</v>
      </c>
      <c r="K60" s="112">
        <v>2023</v>
      </c>
      <c r="L60" s="113">
        <v>2024</v>
      </c>
      <c r="M60" s="17"/>
    </row>
    <row r="61" spans="2:13" ht="15" customHeight="1">
      <c r="B61" s="238" t="s">
        <v>5</v>
      </c>
      <c r="C61" s="220">
        <v>31573.152052999998</v>
      </c>
      <c r="D61" s="220">
        <v>28477.225460000001</v>
      </c>
      <c r="E61" s="220">
        <v>30255.9768</v>
      </c>
      <c r="F61" s="220">
        <v>27885.491989999999</v>
      </c>
      <c r="G61" s="220">
        <v>30301.404580000002</v>
      </c>
      <c r="H61" s="220">
        <v>18392.941260000003</v>
      </c>
      <c r="I61" s="220">
        <v>25348.151570000002</v>
      </c>
      <c r="J61" s="220">
        <v>24526.500362999999</v>
      </c>
      <c r="K61" s="220">
        <v>25663.469999999998</v>
      </c>
      <c r="L61" s="221">
        <v>28568.470759999997</v>
      </c>
      <c r="M61" s="17"/>
    </row>
    <row r="62" spans="2:13" ht="15" customHeight="1">
      <c r="B62" s="56" t="s">
        <v>7</v>
      </c>
      <c r="C62" s="64">
        <v>2431.0476699999999</v>
      </c>
      <c r="D62" s="64">
        <v>2210.1875900000009</v>
      </c>
      <c r="E62" s="64">
        <v>2133.1001799999999</v>
      </c>
      <c r="F62" s="114">
        <v>2181.3439799999996</v>
      </c>
      <c r="G62" s="115">
        <v>1987.085</v>
      </c>
      <c r="H62" s="115">
        <v>2441.2752799999994</v>
      </c>
      <c r="I62" s="115">
        <v>1855.3775200000002</v>
      </c>
      <c r="J62" s="115">
        <v>2038.44191</v>
      </c>
      <c r="K62" s="115">
        <v>2324.386</v>
      </c>
      <c r="L62" s="84">
        <v>1877.65</v>
      </c>
      <c r="M62" s="17"/>
    </row>
    <row r="63" spans="2:13" ht="15" customHeight="1">
      <c r="B63" s="57" t="s">
        <v>8</v>
      </c>
      <c r="C63" s="64">
        <v>2505.2244799999999</v>
      </c>
      <c r="D63" s="64">
        <v>2148.4551500000002</v>
      </c>
      <c r="E63" s="64">
        <v>2020.6871600000009</v>
      </c>
      <c r="F63" s="114">
        <v>2046.6653699999997</v>
      </c>
      <c r="G63" s="115">
        <v>1954.76108</v>
      </c>
      <c r="H63" s="115">
        <v>2379.9896100000005</v>
      </c>
      <c r="I63" s="115">
        <v>1519.8003499999998</v>
      </c>
      <c r="J63" s="115">
        <v>1706.43643</v>
      </c>
      <c r="K63" s="115">
        <v>1915.693</v>
      </c>
      <c r="L63" s="84">
        <v>1961.22</v>
      </c>
      <c r="M63" s="17"/>
    </row>
    <row r="64" spans="2:13" ht="15" customHeight="1">
      <c r="B64" s="56" t="s">
        <v>9</v>
      </c>
      <c r="C64" s="64">
        <v>2699.96</v>
      </c>
      <c r="D64" s="64">
        <v>2400.6817200000005</v>
      </c>
      <c r="E64" s="64">
        <v>3482.1905099999994</v>
      </c>
      <c r="F64" s="114">
        <v>2355.5418600000003</v>
      </c>
      <c r="G64" s="115">
        <v>2409.1821600000003</v>
      </c>
      <c r="H64" s="115">
        <v>1382.3679900000002</v>
      </c>
      <c r="I64" s="115">
        <v>2172.8543399999999</v>
      </c>
      <c r="J64" s="115">
        <v>2025.5531899999999</v>
      </c>
      <c r="K64" s="115">
        <v>2134.0129999999999</v>
      </c>
      <c r="L64" s="84">
        <v>2248.2660000000001</v>
      </c>
      <c r="M64" s="17"/>
    </row>
    <row r="65" spans="2:13" ht="15" customHeight="1">
      <c r="B65" s="56" t="s">
        <v>10</v>
      </c>
      <c r="C65" s="64">
        <v>2556.1802000000002</v>
      </c>
      <c r="D65" s="64">
        <v>2367.0768099999996</v>
      </c>
      <c r="E65" s="64">
        <v>2509.3036399999996</v>
      </c>
      <c r="F65" s="114">
        <v>2133.0463200000004</v>
      </c>
      <c r="G65" s="115">
        <v>2148.3342299999999</v>
      </c>
      <c r="H65" s="115">
        <v>467.29215000000005</v>
      </c>
      <c r="I65" s="115">
        <v>1704.0285700000002</v>
      </c>
      <c r="J65" s="115">
        <v>1588.26721</v>
      </c>
      <c r="K65" s="115">
        <v>1796.422</v>
      </c>
      <c r="L65" s="84">
        <v>2230.8487599999999</v>
      </c>
      <c r="M65" s="17"/>
    </row>
    <row r="66" spans="2:13" ht="15" customHeight="1">
      <c r="B66" s="56" t="s">
        <v>11</v>
      </c>
      <c r="C66" s="64">
        <v>2686.7088130000002</v>
      </c>
      <c r="D66" s="64">
        <v>2338.5512700000004</v>
      </c>
      <c r="E66" s="64">
        <v>2453.8429499999993</v>
      </c>
      <c r="F66" s="114">
        <v>2347.5605800000003</v>
      </c>
      <c r="G66" s="115">
        <v>2426.03775</v>
      </c>
      <c r="H66" s="115">
        <v>1083.54</v>
      </c>
      <c r="I66" s="115">
        <v>1931.70101</v>
      </c>
      <c r="J66" s="115">
        <v>1714.0315899999996</v>
      </c>
      <c r="K66" s="115">
        <v>2238.1669999999999</v>
      </c>
      <c r="L66" s="84">
        <v>2312.8159999999998</v>
      </c>
      <c r="M66" s="17"/>
    </row>
    <row r="67" spans="2:13" ht="15" customHeight="1">
      <c r="B67" s="56" t="s">
        <v>12</v>
      </c>
      <c r="C67" s="64">
        <v>2565.0916800000005</v>
      </c>
      <c r="D67" s="64">
        <v>2268.0430300000003</v>
      </c>
      <c r="E67" s="64">
        <v>2214.7383599999994</v>
      </c>
      <c r="F67" s="114">
        <v>2672.3098900000005</v>
      </c>
      <c r="G67" s="115">
        <v>2221.5250099999998</v>
      </c>
      <c r="H67" s="115">
        <v>870.10316999999998</v>
      </c>
      <c r="I67" s="115">
        <v>2077.6975900000002</v>
      </c>
      <c r="J67" s="115">
        <v>1800.5006700000001</v>
      </c>
      <c r="K67" s="115">
        <v>2010.7270000000001</v>
      </c>
      <c r="L67" s="84">
        <v>2213.7379999999998</v>
      </c>
      <c r="M67" s="17"/>
    </row>
    <row r="68" spans="2:13" ht="15" customHeight="1">
      <c r="B68" s="56" t="s">
        <v>13</v>
      </c>
      <c r="C68" s="64">
        <v>2817.43046</v>
      </c>
      <c r="D68" s="64">
        <v>2390.2040400000001</v>
      </c>
      <c r="E68" s="64">
        <v>2386.2570299999998</v>
      </c>
      <c r="F68" s="114">
        <v>2408.3605999999995</v>
      </c>
      <c r="G68" s="115">
        <v>2410.5253700000007</v>
      </c>
      <c r="H68" s="115">
        <v>1302.47523</v>
      </c>
      <c r="I68" s="115">
        <v>1963.0092999999997</v>
      </c>
      <c r="J68" s="115">
        <v>2191.5314099999996</v>
      </c>
      <c r="K68" s="115">
        <v>2420.89</v>
      </c>
      <c r="L68" s="84">
        <v>2602.3879999999999</v>
      </c>
      <c r="M68" s="17"/>
    </row>
    <row r="69" spans="2:13" ht="15" customHeight="1">
      <c r="B69" s="56" t="s">
        <v>14</v>
      </c>
      <c r="C69" s="64">
        <v>2926.2566899999993</v>
      </c>
      <c r="D69" s="64">
        <v>2423.6358899999991</v>
      </c>
      <c r="E69" s="64">
        <v>2503.6860500000007</v>
      </c>
      <c r="F69" s="114">
        <v>2446.04241</v>
      </c>
      <c r="G69" s="115">
        <v>2916.0709300000003</v>
      </c>
      <c r="H69" s="115">
        <v>1405.9216699999999</v>
      </c>
      <c r="I69" s="115">
        <v>2095.3682399999998</v>
      </c>
      <c r="J69" s="115">
        <v>2214.5301600000003</v>
      </c>
      <c r="K69" s="115">
        <v>2226.2289999999998</v>
      </c>
      <c r="L69" s="84">
        <v>2622.402</v>
      </c>
      <c r="M69" s="17"/>
    </row>
    <row r="70" spans="2:13" ht="15" customHeight="1">
      <c r="B70" s="56" t="s">
        <v>15</v>
      </c>
      <c r="C70" s="64">
        <v>2712.7262500000002</v>
      </c>
      <c r="D70" s="64">
        <v>2513.06313</v>
      </c>
      <c r="E70" s="64">
        <v>2533.9903899999995</v>
      </c>
      <c r="F70" s="114">
        <v>2347.9597400000002</v>
      </c>
      <c r="G70" s="115">
        <v>3086.3840900000005</v>
      </c>
      <c r="H70" s="115">
        <v>1397.6979199999998</v>
      </c>
      <c r="I70" s="115">
        <v>2249.0985300000002</v>
      </c>
      <c r="J70" s="115">
        <v>2204.1239100000003</v>
      </c>
      <c r="K70" s="115">
        <v>2088.2139999999999</v>
      </c>
      <c r="L70" s="84">
        <v>2372.0369999999998</v>
      </c>
      <c r="M70" s="17"/>
    </row>
    <row r="71" spans="2:13" ht="15" customHeight="1">
      <c r="B71" s="56" t="s">
        <v>16</v>
      </c>
      <c r="C71" s="64">
        <v>2688.31385</v>
      </c>
      <c r="D71" s="64">
        <v>2352.80942</v>
      </c>
      <c r="E71" s="64">
        <v>2619.1379300000008</v>
      </c>
      <c r="F71" s="114">
        <v>2265.2071499999997</v>
      </c>
      <c r="G71" s="115">
        <v>2884.6205500000001</v>
      </c>
      <c r="H71" s="115">
        <v>1554.88059</v>
      </c>
      <c r="I71" s="115">
        <v>2320.8378300000004</v>
      </c>
      <c r="J71" s="115">
        <v>2451.6948200000002</v>
      </c>
      <c r="K71" s="115">
        <v>2048.0630000000001</v>
      </c>
      <c r="L71" s="84">
        <v>2658.5259999999998</v>
      </c>
      <c r="M71" s="17"/>
    </row>
    <row r="72" spans="2:13" ht="15" customHeight="1">
      <c r="B72" s="56" t="s">
        <v>17</v>
      </c>
      <c r="C72" s="64">
        <v>2539.28242</v>
      </c>
      <c r="D72" s="64">
        <v>2483.4094500000001</v>
      </c>
      <c r="E72" s="64">
        <v>2633.01181</v>
      </c>
      <c r="F72" s="114">
        <v>2342.8490899999997</v>
      </c>
      <c r="G72" s="115">
        <v>2670.8591800000004</v>
      </c>
      <c r="H72" s="115">
        <v>1720.59647</v>
      </c>
      <c r="I72" s="115">
        <v>2449.2209699999999</v>
      </c>
      <c r="J72" s="115">
        <v>2137.16257</v>
      </c>
      <c r="K72" s="115">
        <v>2065.748</v>
      </c>
      <c r="L72" s="84">
        <v>2717.6190000000001</v>
      </c>
      <c r="M72" s="17"/>
    </row>
    <row r="73" spans="2:13" ht="15" customHeight="1">
      <c r="B73" s="56" t="s">
        <v>18</v>
      </c>
      <c r="C73" s="64">
        <v>2444.9295400000005</v>
      </c>
      <c r="D73" s="64">
        <v>2581.1079599999998</v>
      </c>
      <c r="E73" s="64">
        <v>2766.0307900000003</v>
      </c>
      <c r="F73" s="114">
        <v>2338.605</v>
      </c>
      <c r="G73" s="115">
        <v>3186.0192300000012</v>
      </c>
      <c r="H73" s="115">
        <v>2386.8011799999995</v>
      </c>
      <c r="I73" s="115">
        <v>3009.1573200000003</v>
      </c>
      <c r="J73" s="115">
        <v>2454.2264930000001</v>
      </c>
      <c r="K73" s="115">
        <v>2394.9180000000001</v>
      </c>
      <c r="L73" s="84">
        <v>2750.96</v>
      </c>
      <c r="M73" s="17"/>
    </row>
    <row r="74" spans="2:13" ht="15" customHeight="1">
      <c r="B74" s="238" t="s">
        <v>6</v>
      </c>
      <c r="C74" s="220">
        <v>307842.353</v>
      </c>
      <c r="D74" s="220">
        <v>289166.93</v>
      </c>
      <c r="E74" s="220">
        <v>278123.53000000003</v>
      </c>
      <c r="F74" s="220">
        <v>270708.75700000004</v>
      </c>
      <c r="G74" s="220">
        <v>258413.717</v>
      </c>
      <c r="H74" s="220">
        <v>176932.95099999997</v>
      </c>
      <c r="I74" s="220">
        <v>216776.28100000002</v>
      </c>
      <c r="J74" s="220">
        <v>211390.66800000001</v>
      </c>
      <c r="K74" s="220">
        <v>206648.33100000001</v>
      </c>
      <c r="L74" s="221">
        <v>232875.68</v>
      </c>
      <c r="M74" s="17"/>
    </row>
    <row r="75" spans="2:13" ht="15" customHeight="1">
      <c r="B75" s="56" t="s">
        <v>7</v>
      </c>
      <c r="C75" s="64">
        <v>24891.807000000001</v>
      </c>
      <c r="D75" s="64">
        <v>24675.031999999999</v>
      </c>
      <c r="E75" s="64">
        <v>24900.269</v>
      </c>
      <c r="F75" s="114">
        <v>23788.681</v>
      </c>
      <c r="G75" s="115">
        <v>22050.844000000001</v>
      </c>
      <c r="H75" s="115">
        <v>24252.635999999999</v>
      </c>
      <c r="I75" s="115">
        <v>17996.003000000001</v>
      </c>
      <c r="J75" s="115">
        <v>17916.732</v>
      </c>
      <c r="K75" s="115">
        <v>17787.43</v>
      </c>
      <c r="L75" s="84">
        <v>18207.718000000001</v>
      </c>
      <c r="M75" s="17"/>
    </row>
    <row r="76" spans="2:13" ht="15" customHeight="1">
      <c r="B76" s="57" t="s">
        <v>8</v>
      </c>
      <c r="C76" s="64">
        <v>20105.856</v>
      </c>
      <c r="D76" s="64">
        <v>18568.315999999999</v>
      </c>
      <c r="E76" s="64">
        <v>17216.819</v>
      </c>
      <c r="F76" s="114">
        <v>17078.749</v>
      </c>
      <c r="G76" s="115">
        <v>16966.044000000002</v>
      </c>
      <c r="H76" s="115">
        <v>18610.830999999998</v>
      </c>
      <c r="I76" s="115">
        <v>13889.361000000001</v>
      </c>
      <c r="J76" s="115">
        <v>16221.865</v>
      </c>
      <c r="K76" s="115">
        <v>15090.282999999999</v>
      </c>
      <c r="L76" s="84">
        <v>15415.101000000001</v>
      </c>
      <c r="M76" s="17"/>
    </row>
    <row r="77" spans="2:13" ht="15" customHeight="1">
      <c r="B77" s="56" t="s">
        <v>9</v>
      </c>
      <c r="C77" s="64">
        <v>22021.27</v>
      </c>
      <c r="D77" s="64">
        <v>19169.199000000001</v>
      </c>
      <c r="E77" s="64">
        <v>17868.504000000001</v>
      </c>
      <c r="F77" s="114">
        <v>22250.419000000002</v>
      </c>
      <c r="G77" s="115">
        <v>19802.864000000001</v>
      </c>
      <c r="H77" s="115">
        <v>14137.249</v>
      </c>
      <c r="I77" s="115">
        <v>16436.863000000001</v>
      </c>
      <c r="J77" s="115">
        <v>18176.86</v>
      </c>
      <c r="K77" s="115">
        <v>18879.874</v>
      </c>
      <c r="L77" s="84">
        <v>15581.338</v>
      </c>
      <c r="M77" s="17"/>
    </row>
    <row r="78" spans="2:13" ht="15" customHeight="1">
      <c r="B78" s="56" t="s">
        <v>10</v>
      </c>
      <c r="C78" s="64">
        <v>22521.691999999999</v>
      </c>
      <c r="D78" s="64">
        <v>21238.287</v>
      </c>
      <c r="E78" s="64">
        <v>19796.477999999999</v>
      </c>
      <c r="F78" s="114">
        <v>21136.665000000001</v>
      </c>
      <c r="G78" s="115">
        <v>19114.310000000001</v>
      </c>
      <c r="H78" s="115">
        <v>7539.232</v>
      </c>
      <c r="I78" s="115">
        <v>15764.26</v>
      </c>
      <c r="J78" s="115">
        <v>17008.992999999999</v>
      </c>
      <c r="K78" s="115">
        <v>17783.547999999999</v>
      </c>
      <c r="L78" s="84">
        <v>18195.523000000001</v>
      </c>
      <c r="M78" s="17"/>
    </row>
    <row r="79" spans="2:13" ht="15" customHeight="1">
      <c r="B79" s="56" t="s">
        <v>11</v>
      </c>
      <c r="C79" s="64">
        <v>22414.026999999998</v>
      </c>
      <c r="D79" s="64">
        <v>20072.438999999998</v>
      </c>
      <c r="E79" s="64">
        <v>20411.938999999998</v>
      </c>
      <c r="F79" s="114">
        <v>20666.282999999999</v>
      </c>
      <c r="G79" s="115">
        <v>19112.046999999999</v>
      </c>
      <c r="H79" s="115">
        <v>11767.605</v>
      </c>
      <c r="I79" s="115">
        <v>17219.832999999999</v>
      </c>
      <c r="J79" s="115">
        <v>16994.960999999999</v>
      </c>
      <c r="K79" s="115">
        <v>15956.726000000001</v>
      </c>
      <c r="L79" s="84">
        <v>17210.224999999999</v>
      </c>
      <c r="M79" s="17"/>
    </row>
    <row r="80" spans="2:13" ht="15" customHeight="1">
      <c r="B80" s="56" t="s">
        <v>12</v>
      </c>
      <c r="C80" s="64">
        <v>23313.394</v>
      </c>
      <c r="D80" s="64">
        <v>19407.991999999998</v>
      </c>
      <c r="E80" s="64">
        <v>20056.774000000001</v>
      </c>
      <c r="F80" s="114">
        <v>19720.877</v>
      </c>
      <c r="G80" s="115">
        <v>19346.61</v>
      </c>
      <c r="H80" s="115">
        <v>12067.708000000001</v>
      </c>
      <c r="I80" s="115">
        <v>17154.856</v>
      </c>
      <c r="J80" s="115">
        <v>16797.28</v>
      </c>
      <c r="K80" s="115">
        <v>14468.753000000001</v>
      </c>
      <c r="L80" s="84">
        <v>17783.995999999999</v>
      </c>
      <c r="M80" s="17"/>
    </row>
    <row r="81" spans="2:13" ht="15" customHeight="1">
      <c r="B81" s="56" t="s">
        <v>13</v>
      </c>
      <c r="C81" s="64">
        <v>25037.772000000001</v>
      </c>
      <c r="D81" s="64">
        <v>25036.059000000001</v>
      </c>
      <c r="E81" s="64">
        <v>23751.040000000001</v>
      </c>
      <c r="F81" s="114">
        <v>22521.412</v>
      </c>
      <c r="G81" s="115">
        <v>22984.341</v>
      </c>
      <c r="H81" s="115">
        <v>12606.87</v>
      </c>
      <c r="I81" s="115">
        <v>22416.938999999998</v>
      </c>
      <c r="J81" s="115">
        <v>17557.468000000001</v>
      </c>
      <c r="K81" s="115">
        <v>17368.129000000001</v>
      </c>
      <c r="L81" s="84">
        <v>19360.032999999999</v>
      </c>
      <c r="M81" s="17"/>
    </row>
    <row r="82" spans="2:13" ht="15" customHeight="1">
      <c r="B82" s="56" t="s">
        <v>14</v>
      </c>
      <c r="C82" s="64">
        <v>26821.822</v>
      </c>
      <c r="D82" s="64">
        <v>25529.677</v>
      </c>
      <c r="E82" s="64">
        <v>24807.374</v>
      </c>
      <c r="F82" s="114">
        <v>23020.403999999999</v>
      </c>
      <c r="G82" s="115">
        <v>22265.71</v>
      </c>
      <c r="H82" s="115">
        <v>13342.272999999999</v>
      </c>
      <c r="I82" s="115">
        <v>18729.705000000002</v>
      </c>
      <c r="J82" s="115">
        <v>17344.813999999998</v>
      </c>
      <c r="K82" s="115">
        <v>17163.214</v>
      </c>
      <c r="L82" s="84">
        <v>19620.147000000001</v>
      </c>
      <c r="M82" s="17"/>
    </row>
    <row r="83" spans="2:13" ht="15" customHeight="1">
      <c r="B83" s="56" t="s">
        <v>15</v>
      </c>
      <c r="C83" s="64">
        <v>31153.135999999999</v>
      </c>
      <c r="D83" s="64">
        <v>27265.919000000002</v>
      </c>
      <c r="E83" s="64">
        <v>27188.629000000001</v>
      </c>
      <c r="F83" s="114">
        <v>24642.641</v>
      </c>
      <c r="G83" s="115">
        <v>23617.043000000001</v>
      </c>
      <c r="H83" s="115">
        <v>14220.971</v>
      </c>
      <c r="I83" s="115">
        <v>18927.562000000002</v>
      </c>
      <c r="J83" s="115">
        <v>16510.259999999998</v>
      </c>
      <c r="K83" s="115">
        <v>16708.300999999999</v>
      </c>
      <c r="L83" s="84">
        <v>22085.05</v>
      </c>
      <c r="M83" s="17"/>
    </row>
    <row r="84" spans="2:13" ht="15" customHeight="1">
      <c r="B84" s="56" t="s">
        <v>16</v>
      </c>
      <c r="C84" s="64">
        <v>30381.576000000001</v>
      </c>
      <c r="D84" s="64">
        <v>29135.072</v>
      </c>
      <c r="E84" s="64">
        <v>29489.175999999999</v>
      </c>
      <c r="F84" s="114">
        <v>26124.17</v>
      </c>
      <c r="G84" s="115">
        <v>22465.03</v>
      </c>
      <c r="H84" s="115">
        <v>16776.3</v>
      </c>
      <c r="I84" s="115">
        <v>19651.322</v>
      </c>
      <c r="J84" s="115">
        <v>18243.518</v>
      </c>
      <c r="K84" s="115">
        <v>20053.074000000001</v>
      </c>
      <c r="L84" s="84">
        <v>25088.084999999999</v>
      </c>
      <c r="M84" s="17"/>
    </row>
    <row r="85" spans="2:13" ht="15" customHeight="1">
      <c r="B85" s="56" t="s">
        <v>17</v>
      </c>
      <c r="C85" s="64">
        <v>29751.951000000001</v>
      </c>
      <c r="D85" s="64">
        <v>29322.896000000001</v>
      </c>
      <c r="E85" s="64">
        <v>25924.933000000001</v>
      </c>
      <c r="F85" s="114">
        <v>24325.06</v>
      </c>
      <c r="G85" s="115">
        <v>24636.062000000002</v>
      </c>
      <c r="H85" s="115">
        <v>16038.782999999999</v>
      </c>
      <c r="I85" s="115">
        <v>19202.554</v>
      </c>
      <c r="J85" s="115">
        <v>19780.77</v>
      </c>
      <c r="K85" s="115">
        <v>17165.706999999999</v>
      </c>
      <c r="L85" s="84">
        <v>20397.773000000001</v>
      </c>
      <c r="M85" s="17"/>
    </row>
    <row r="86" spans="2:13" ht="15" customHeight="1" thickBot="1">
      <c r="B86" s="58" t="s">
        <v>18</v>
      </c>
      <c r="C86" s="66">
        <v>29428.05</v>
      </c>
      <c r="D86" s="66">
        <v>29746.042000000001</v>
      </c>
      <c r="E86" s="66">
        <v>26711.595000000001</v>
      </c>
      <c r="F86" s="116">
        <v>25433.396000000001</v>
      </c>
      <c r="G86" s="117">
        <v>26052.812000000002</v>
      </c>
      <c r="H86" s="117">
        <v>15572.493</v>
      </c>
      <c r="I86" s="117">
        <v>19387.023000000001</v>
      </c>
      <c r="J86" s="117">
        <v>18837.147000000001</v>
      </c>
      <c r="K86" s="117">
        <v>18223.292000000001</v>
      </c>
      <c r="L86" s="86">
        <v>23930.690999999999</v>
      </c>
      <c r="M86" s="17"/>
    </row>
    <row r="87" spans="2:13">
      <c r="B87" s="9" t="s">
        <v>105</v>
      </c>
      <c r="C87" s="9"/>
      <c r="D87" s="9"/>
      <c r="E87" s="9"/>
      <c r="F87" s="59"/>
      <c r="G87" s="59"/>
      <c r="H87" s="59"/>
      <c r="I87" s="59"/>
      <c r="J87" s="59"/>
      <c r="K87" s="59"/>
      <c r="L87" s="9"/>
      <c r="M87" s="17"/>
    </row>
    <row r="88" spans="2:13">
      <c r="B88" s="9" t="s">
        <v>80</v>
      </c>
      <c r="C88" s="9"/>
      <c r="D88" s="9"/>
      <c r="E88" s="9"/>
      <c r="F88" s="59"/>
      <c r="G88" s="59"/>
      <c r="H88" s="59"/>
      <c r="I88" s="59"/>
      <c r="J88" s="59"/>
      <c r="K88" s="59"/>
      <c r="L88" s="9"/>
      <c r="M88" s="17"/>
    </row>
    <row r="89" spans="2:13">
      <c r="B89" s="19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</row>
    <row r="91" spans="2:13">
      <c r="B91" s="198" t="s">
        <v>133</v>
      </c>
      <c r="C91" s="198"/>
      <c r="D91" s="198"/>
      <c r="E91" s="198"/>
      <c r="F91" s="198"/>
      <c r="G91" s="198"/>
      <c r="H91" s="198"/>
      <c r="I91" s="198"/>
    </row>
  </sheetData>
  <mergeCells count="4">
    <mergeCell ref="B91:I91"/>
    <mergeCell ref="B5:I5"/>
    <mergeCell ref="B36:I36"/>
    <mergeCell ref="B57:I5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T53"/>
  <sheetViews>
    <sheetView topLeftCell="A25" workbookViewId="0">
      <selection activeCell="H58" sqref="H58"/>
    </sheetView>
  </sheetViews>
  <sheetFormatPr baseColWidth="10" defaultColWidth="11.44140625" defaultRowHeight="11.4"/>
  <cols>
    <col min="1" max="1" width="11.44140625" style="2"/>
    <col min="2" max="2" width="24.33203125" style="2" customWidth="1"/>
    <col min="3" max="12" width="11.44140625" style="2"/>
    <col min="13" max="13" width="2.6640625" style="2" customWidth="1"/>
    <col min="14" max="16384" width="11.44140625" style="2"/>
  </cols>
  <sheetData>
    <row r="2" spans="2:20" s="36" customFormat="1" ht="20.399999999999999">
      <c r="B2" s="43" t="s">
        <v>96</v>
      </c>
      <c r="C2" s="37"/>
      <c r="T2" s="38"/>
    </row>
    <row r="3" spans="2:20" s="36" customFormat="1" ht="16.95" customHeight="1">
      <c r="B3" s="44" t="s">
        <v>99</v>
      </c>
      <c r="C3" s="37"/>
      <c r="T3" s="38"/>
    </row>
    <row r="5" spans="2:20">
      <c r="B5" s="118" t="s">
        <v>134</v>
      </c>
    </row>
    <row r="27" spans="2:18">
      <c r="B27" s="198" t="s">
        <v>135</v>
      </c>
      <c r="C27" s="198"/>
      <c r="D27" s="198"/>
      <c r="E27" s="198"/>
      <c r="F27" s="198"/>
      <c r="G27" s="198"/>
      <c r="H27" s="198"/>
    </row>
    <row r="29" spans="2:18" ht="15.6" customHeight="1" thickBot="1">
      <c r="B29" s="23" t="s">
        <v>50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2:18" ht="15" customHeight="1">
      <c r="B30" s="88" t="s">
        <v>20</v>
      </c>
      <c r="C30" s="119">
        <v>2015</v>
      </c>
      <c r="D30" s="119">
        <v>2016</v>
      </c>
      <c r="E30" s="119">
        <v>2017</v>
      </c>
      <c r="F30" s="119">
        <v>2018</v>
      </c>
      <c r="G30" s="119">
        <v>2019</v>
      </c>
      <c r="H30" s="120">
        <v>2020</v>
      </c>
      <c r="I30" s="120">
        <v>2021</v>
      </c>
      <c r="J30" s="120">
        <v>2022</v>
      </c>
      <c r="K30" s="120">
        <v>2023</v>
      </c>
      <c r="L30" s="120">
        <v>2024</v>
      </c>
      <c r="M30" s="121"/>
    </row>
    <row r="31" spans="2:18" ht="15" customHeight="1">
      <c r="B31" s="217" t="s">
        <v>2</v>
      </c>
      <c r="C31" s="240">
        <v>31573.152052999998</v>
      </c>
      <c r="D31" s="240">
        <v>28477.225459999998</v>
      </c>
      <c r="E31" s="240">
        <v>30255.976799999997</v>
      </c>
      <c r="F31" s="240">
        <v>27885.491990000002</v>
      </c>
      <c r="G31" s="240">
        <v>30301.404580000002</v>
      </c>
      <c r="H31" s="240">
        <v>18393.04</v>
      </c>
      <c r="I31" s="240">
        <v>25348.151570000002</v>
      </c>
      <c r="J31" s="240">
        <v>24526.500362999999</v>
      </c>
      <c r="K31" s="240">
        <v>25663.47</v>
      </c>
      <c r="L31" s="240">
        <v>28568.47076</v>
      </c>
      <c r="M31" s="122"/>
    </row>
    <row r="32" spans="2:18" ht="15" customHeight="1">
      <c r="B32" s="123" t="s">
        <v>82</v>
      </c>
      <c r="C32" s="21">
        <v>1836.1068699999998</v>
      </c>
      <c r="D32" s="21">
        <v>1329.99983</v>
      </c>
      <c r="E32" s="21">
        <v>1236.16578</v>
      </c>
      <c r="F32" s="21">
        <v>1400.8898199999999</v>
      </c>
      <c r="G32" s="21">
        <v>1342.1759999999999</v>
      </c>
      <c r="H32" s="21">
        <v>3363.4560000000001</v>
      </c>
      <c r="I32" s="21">
        <v>2346.4609699999996</v>
      </c>
      <c r="J32" s="21">
        <v>1220.8536000000001</v>
      </c>
      <c r="K32" s="21">
        <v>1129.4770000000001</v>
      </c>
      <c r="L32" s="21">
        <v>1335.68976</v>
      </c>
      <c r="M32" s="124"/>
      <c r="N32" s="22"/>
      <c r="O32" s="22"/>
      <c r="P32" s="22"/>
      <c r="Q32" s="22"/>
      <c r="R32" s="22"/>
    </row>
    <row r="33" spans="2:18" ht="15" customHeight="1">
      <c r="B33" s="123" t="s">
        <v>47</v>
      </c>
      <c r="C33" s="21">
        <v>4652.7790000000005</v>
      </c>
      <c r="D33" s="21">
        <v>3765.9009999999998</v>
      </c>
      <c r="E33" s="21">
        <v>4747.4549999999999</v>
      </c>
      <c r="F33" s="21">
        <v>4421.5877</v>
      </c>
      <c r="G33" s="21">
        <v>6072.0410000000002</v>
      </c>
      <c r="H33" s="21">
        <v>5016.8919999999998</v>
      </c>
      <c r="I33" s="21">
        <v>4927.9030000000002</v>
      </c>
      <c r="J33" s="21">
        <v>4067.09285</v>
      </c>
      <c r="K33" s="21">
        <v>2954.4780000000001</v>
      </c>
      <c r="L33" s="21">
        <v>3192.2249999999999</v>
      </c>
      <c r="M33" s="124"/>
      <c r="N33" s="22"/>
      <c r="O33" s="22"/>
      <c r="P33" s="22"/>
      <c r="Q33" s="22"/>
      <c r="R33" s="22"/>
    </row>
    <row r="34" spans="2:18" ht="15" customHeight="1" thickBot="1">
      <c r="B34" s="125" t="s">
        <v>21</v>
      </c>
      <c r="C34" s="126">
        <v>25084.266183</v>
      </c>
      <c r="D34" s="126">
        <v>23381.324629999999</v>
      </c>
      <c r="E34" s="126">
        <v>24272.356019999996</v>
      </c>
      <c r="F34" s="126">
        <v>22063.014470000002</v>
      </c>
      <c r="G34" s="126">
        <v>22887.187580000002</v>
      </c>
      <c r="H34" s="126">
        <v>10012.691999999999</v>
      </c>
      <c r="I34" s="126">
        <v>18073.787600000003</v>
      </c>
      <c r="J34" s="126">
        <v>19238.553913</v>
      </c>
      <c r="K34" s="126">
        <v>21579.514999999999</v>
      </c>
      <c r="L34" s="126">
        <v>24040.556</v>
      </c>
      <c r="M34" s="127"/>
    </row>
    <row r="35" spans="2:18">
      <c r="B35" s="18" t="s">
        <v>83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2:18">
      <c r="B36" s="18" t="s">
        <v>84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  <row r="39" spans="2:18">
      <c r="B39" s="198" t="s">
        <v>136</v>
      </c>
      <c r="C39" s="198"/>
      <c r="D39" s="198"/>
      <c r="E39" s="198"/>
      <c r="F39" s="198"/>
      <c r="G39" s="198"/>
      <c r="H39" s="198"/>
    </row>
    <row r="41" spans="2:18" ht="15.6" customHeight="1" thickBot="1">
      <c r="B41" s="23" t="s">
        <v>50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0"/>
    </row>
    <row r="42" spans="2:18" ht="15" customHeight="1">
      <c r="B42" s="88" t="s">
        <v>32</v>
      </c>
      <c r="C42" s="119">
        <v>2015</v>
      </c>
      <c r="D42" s="119">
        <v>2016</v>
      </c>
      <c r="E42" s="119">
        <v>2017</v>
      </c>
      <c r="F42" s="119">
        <v>2018</v>
      </c>
      <c r="G42" s="119">
        <v>2019</v>
      </c>
      <c r="H42" s="120">
        <v>2020</v>
      </c>
      <c r="I42" s="120">
        <v>2021</v>
      </c>
      <c r="J42" s="120">
        <v>2022</v>
      </c>
      <c r="K42" s="120">
        <v>2023</v>
      </c>
      <c r="L42" s="120">
        <v>2024</v>
      </c>
      <c r="M42" s="128"/>
    </row>
    <row r="43" spans="2:18" ht="15" customHeight="1">
      <c r="B43" s="217" t="s">
        <v>2</v>
      </c>
      <c r="C43" s="240">
        <v>31573.152052999991</v>
      </c>
      <c r="D43" s="240">
        <v>28477.225460000009</v>
      </c>
      <c r="E43" s="240">
        <v>30255.976800000004</v>
      </c>
      <c r="F43" s="240">
        <v>27885.491990000002</v>
      </c>
      <c r="G43" s="240">
        <v>30301.404580000002</v>
      </c>
      <c r="H43" s="240">
        <v>18392.94126</v>
      </c>
      <c r="I43" s="240">
        <v>25348.151569999998</v>
      </c>
      <c r="J43" s="240">
        <v>24526.500362999999</v>
      </c>
      <c r="K43" s="240">
        <v>25663.47</v>
      </c>
      <c r="L43" s="240">
        <v>28568.47076</v>
      </c>
      <c r="M43" s="122"/>
    </row>
    <row r="44" spans="2:18" ht="15" customHeight="1">
      <c r="B44" s="123" t="s">
        <v>26</v>
      </c>
      <c r="C44" s="21">
        <v>15685.156092999992</v>
      </c>
      <c r="D44" s="21">
        <v>14911.962110000008</v>
      </c>
      <c r="E44" s="21">
        <v>15673.118910000003</v>
      </c>
      <c r="F44" s="21">
        <v>14881.526</v>
      </c>
      <c r="G44" s="21">
        <v>16652.43</v>
      </c>
      <c r="H44" s="21">
        <v>9424.4040000000005</v>
      </c>
      <c r="I44" s="21">
        <v>14991.493</v>
      </c>
      <c r="J44" s="21">
        <v>13723.509</v>
      </c>
      <c r="K44" s="21">
        <v>15080.683999999999</v>
      </c>
      <c r="L44" s="21">
        <v>17921.071</v>
      </c>
      <c r="M44" s="124"/>
    </row>
    <row r="45" spans="2:18" ht="15" customHeight="1">
      <c r="B45" s="123" t="s">
        <v>49</v>
      </c>
      <c r="C45" s="21">
        <v>2650.9389999999999</v>
      </c>
      <c r="D45" s="21">
        <v>1716.5889999999999</v>
      </c>
      <c r="E45" s="21">
        <v>574.76700000000005</v>
      </c>
      <c r="F45" s="21">
        <v>499.47500000000002</v>
      </c>
      <c r="G45" s="21">
        <v>1274.6479999999999</v>
      </c>
      <c r="H45" s="21">
        <v>379.27</v>
      </c>
      <c r="I45" s="21">
        <v>1021.92472</v>
      </c>
      <c r="J45" s="21">
        <v>843.47884999999997</v>
      </c>
      <c r="K45" s="21">
        <v>3398.444</v>
      </c>
      <c r="L45" s="21">
        <v>3767.8057599999997</v>
      </c>
      <c r="M45" s="124"/>
    </row>
    <row r="46" spans="2:18" ht="15" customHeight="1">
      <c r="B46" s="123" t="s">
        <v>27</v>
      </c>
      <c r="C46" s="21" t="s">
        <v>33</v>
      </c>
      <c r="D46" s="21" t="s">
        <v>33</v>
      </c>
      <c r="E46" s="21" t="s">
        <v>33</v>
      </c>
      <c r="F46" s="21" t="s">
        <v>33</v>
      </c>
      <c r="G46" s="21">
        <v>185.41255000000001</v>
      </c>
      <c r="H46" s="21">
        <v>969.35490000000027</v>
      </c>
      <c r="I46" s="21">
        <v>1595.6898499999993</v>
      </c>
      <c r="J46" s="21">
        <v>2770.3588529999997</v>
      </c>
      <c r="K46" s="21">
        <v>2915.212</v>
      </c>
      <c r="L46" s="21">
        <v>3136.1610000000001</v>
      </c>
      <c r="M46" s="124"/>
    </row>
    <row r="47" spans="2:18" ht="15" customHeight="1">
      <c r="B47" s="123" t="s">
        <v>48</v>
      </c>
      <c r="C47" s="21">
        <v>1893.8679999999999</v>
      </c>
      <c r="D47" s="21">
        <v>1442.326</v>
      </c>
      <c r="E47" s="21">
        <v>1037.894</v>
      </c>
      <c r="F47" s="21">
        <v>1201.915</v>
      </c>
      <c r="G47" s="21">
        <v>1389.0709999999999</v>
      </c>
      <c r="H47" s="21">
        <v>1234.3599999999999</v>
      </c>
      <c r="I47" s="21">
        <v>1433.9770000000001</v>
      </c>
      <c r="J47" s="21">
        <v>2016.1110000000001</v>
      </c>
      <c r="K47" s="21">
        <v>2013.701</v>
      </c>
      <c r="L47" s="21">
        <v>2010.931</v>
      </c>
      <c r="M47" s="124"/>
    </row>
    <row r="48" spans="2:18" ht="15" customHeight="1" thickBot="1">
      <c r="B48" s="125" t="s">
        <v>30</v>
      </c>
      <c r="C48" s="126">
        <v>11343.188960000001</v>
      </c>
      <c r="D48" s="126">
        <v>10406.34835</v>
      </c>
      <c r="E48" s="126">
        <v>12970.196890000001</v>
      </c>
      <c r="F48" s="126">
        <v>11302.575989999999</v>
      </c>
      <c r="G48" s="126">
        <v>10799.84303</v>
      </c>
      <c r="H48" s="126">
        <v>6385.5523599999997</v>
      </c>
      <c r="I48" s="126">
        <v>6305.067</v>
      </c>
      <c r="J48" s="126">
        <v>5173.0426600000001</v>
      </c>
      <c r="K48" s="126">
        <v>2255.4290000000001</v>
      </c>
      <c r="L48" s="126">
        <v>1732.502</v>
      </c>
      <c r="M48" s="127"/>
    </row>
    <row r="49" spans="2:18">
      <c r="B49" s="18" t="s">
        <v>81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2:18">
      <c r="B50" s="18" t="s">
        <v>84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3" spans="2:18">
      <c r="B53" s="198" t="s">
        <v>137</v>
      </c>
      <c r="C53" s="198"/>
      <c r="D53" s="198"/>
      <c r="E53" s="198"/>
      <c r="F53" s="198"/>
      <c r="G53" s="198"/>
      <c r="H53" s="198"/>
    </row>
  </sheetData>
  <mergeCells count="3">
    <mergeCell ref="B53:H53"/>
    <mergeCell ref="B27:H27"/>
    <mergeCell ref="B39:H3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T48"/>
  <sheetViews>
    <sheetView topLeftCell="A34" workbookViewId="0">
      <selection activeCell="B37" sqref="B37:M46"/>
    </sheetView>
  </sheetViews>
  <sheetFormatPr baseColWidth="10" defaultColWidth="11.44140625" defaultRowHeight="14.4"/>
  <cols>
    <col min="1" max="1" width="11.44140625" style="1"/>
    <col min="2" max="2" width="23.109375" style="1" bestFit="1" customWidth="1"/>
    <col min="3" max="12" width="11.44140625" style="1"/>
    <col min="13" max="13" width="2.44140625" style="1" customWidth="1"/>
    <col min="14" max="16384" width="11.44140625" style="1"/>
  </cols>
  <sheetData>
    <row r="2" spans="2:20" s="36" customFormat="1" ht="20.399999999999999">
      <c r="B2" s="43" t="s">
        <v>96</v>
      </c>
      <c r="C2" s="37"/>
      <c r="T2" s="38"/>
    </row>
    <row r="3" spans="2:20" s="36" customFormat="1" ht="16.95" customHeight="1">
      <c r="B3" s="44" t="s">
        <v>99</v>
      </c>
      <c r="C3" s="37"/>
      <c r="T3" s="38"/>
    </row>
    <row r="5" spans="2:20">
      <c r="B5" s="205" t="s">
        <v>138</v>
      </c>
      <c r="C5" s="205"/>
      <c r="D5" s="205"/>
      <c r="E5" s="205"/>
      <c r="F5" s="205"/>
      <c r="G5" s="205"/>
      <c r="H5" s="205"/>
      <c r="I5" s="205"/>
      <c r="J5" s="205"/>
      <c r="K5" s="205"/>
    </row>
    <row r="7" spans="2:20" ht="15" thickBot="1">
      <c r="B7" s="25" t="s">
        <v>50</v>
      </c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2:20">
      <c r="B8" s="88" t="s">
        <v>20</v>
      </c>
      <c r="C8" s="119">
        <v>2015</v>
      </c>
      <c r="D8" s="119">
        <v>2016</v>
      </c>
      <c r="E8" s="119">
        <v>2017</v>
      </c>
      <c r="F8" s="119">
        <v>2018</v>
      </c>
      <c r="G8" s="119">
        <v>2019</v>
      </c>
      <c r="H8" s="120">
        <v>2020</v>
      </c>
      <c r="I8" s="120">
        <v>2021</v>
      </c>
      <c r="J8" s="120">
        <v>2022</v>
      </c>
      <c r="K8" s="120">
        <v>2023</v>
      </c>
      <c r="L8" s="120">
        <v>2024</v>
      </c>
      <c r="M8" s="121"/>
    </row>
    <row r="9" spans="2:20">
      <c r="B9" s="217" t="s">
        <v>2</v>
      </c>
      <c r="C9" s="240">
        <v>307842.353</v>
      </c>
      <c r="D9" s="240">
        <v>289166.93</v>
      </c>
      <c r="E9" s="240">
        <v>278123.52999999997</v>
      </c>
      <c r="F9" s="240">
        <v>270708.75699999998</v>
      </c>
      <c r="G9" s="240">
        <v>258413.717</v>
      </c>
      <c r="H9" s="240">
        <v>176932.951</v>
      </c>
      <c r="I9" s="240">
        <v>216776.28100000002</v>
      </c>
      <c r="J9" s="240">
        <v>211390.66800000001</v>
      </c>
      <c r="K9" s="240">
        <v>206648.33099999998</v>
      </c>
      <c r="L9" s="240">
        <v>232875.68</v>
      </c>
      <c r="M9" s="122"/>
    </row>
    <row r="10" spans="2:20">
      <c r="B10" s="123" t="s">
        <v>22</v>
      </c>
      <c r="C10" s="21">
        <v>45.488999999999997</v>
      </c>
      <c r="D10" s="21">
        <v>45.88</v>
      </c>
      <c r="E10" s="21">
        <v>56.286000000000001</v>
      </c>
      <c r="F10" s="21">
        <v>42.35</v>
      </c>
      <c r="G10" s="21">
        <v>84.421999999999997</v>
      </c>
      <c r="H10" s="21">
        <v>41040.203999999998</v>
      </c>
      <c r="I10" s="21">
        <v>10091.276</v>
      </c>
      <c r="J10" s="21">
        <v>728.46299999999997</v>
      </c>
      <c r="K10" s="21">
        <v>449.44799999999998</v>
      </c>
      <c r="L10" s="21">
        <v>721.86699999999996</v>
      </c>
      <c r="M10" s="124"/>
    </row>
    <row r="11" spans="2:20">
      <c r="B11" s="123" t="s">
        <v>47</v>
      </c>
      <c r="C11" s="21">
        <v>107796.61900000001</v>
      </c>
      <c r="D11" s="21">
        <v>101582.288</v>
      </c>
      <c r="E11" s="21">
        <v>91282.365999999995</v>
      </c>
      <c r="F11" s="21">
        <v>84805.239000000001</v>
      </c>
      <c r="G11" s="21">
        <v>61606.264000000003</v>
      </c>
      <c r="H11" s="21">
        <v>44974.203999999998</v>
      </c>
      <c r="I11" s="21">
        <v>43473.239000000001</v>
      </c>
      <c r="J11" s="21">
        <v>44076.237000000001</v>
      </c>
      <c r="K11" s="21">
        <v>35698.843999999997</v>
      </c>
      <c r="L11" s="21">
        <v>46948.103999999999</v>
      </c>
      <c r="M11" s="124"/>
    </row>
    <row r="12" spans="2:20">
      <c r="B12" s="123" t="s">
        <v>21</v>
      </c>
      <c r="C12" s="21">
        <v>178051.65700000001</v>
      </c>
      <c r="D12" s="21">
        <v>175948.049</v>
      </c>
      <c r="E12" s="21">
        <v>177778.09899999999</v>
      </c>
      <c r="F12" s="21">
        <v>177520.538</v>
      </c>
      <c r="G12" s="21">
        <v>177709.652</v>
      </c>
      <c r="H12" s="21">
        <v>47374.536999999997</v>
      </c>
      <c r="I12" s="21">
        <v>107411.147</v>
      </c>
      <c r="J12" s="21">
        <v>123250.79</v>
      </c>
      <c r="K12" s="21">
        <v>125303.44899999999</v>
      </c>
      <c r="L12" s="21">
        <v>132191.427</v>
      </c>
      <c r="M12" s="124"/>
    </row>
    <row r="13" spans="2:20" ht="15" thickBot="1">
      <c r="B13" s="125" t="s">
        <v>51</v>
      </c>
      <c r="C13" s="126">
        <v>21948.588</v>
      </c>
      <c r="D13" s="126">
        <v>11590.713</v>
      </c>
      <c r="E13" s="126">
        <v>9006.7790000000005</v>
      </c>
      <c r="F13" s="126">
        <v>8340.6299999999992</v>
      </c>
      <c r="G13" s="126">
        <v>19013.379000000001</v>
      </c>
      <c r="H13" s="126">
        <v>43544.006000000001</v>
      </c>
      <c r="I13" s="126">
        <v>55800.618999999999</v>
      </c>
      <c r="J13" s="126">
        <v>43335.178</v>
      </c>
      <c r="K13" s="126">
        <v>45196.59</v>
      </c>
      <c r="L13" s="126">
        <v>53014.281999999999</v>
      </c>
      <c r="M13" s="127"/>
    </row>
    <row r="14" spans="2:20" ht="12.6" customHeight="1">
      <c r="B14" s="18" t="s">
        <v>81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2:20" ht="12.6" customHeight="1">
      <c r="B15" s="18" t="s">
        <v>84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8" spans="2:11">
      <c r="B18" s="205" t="s">
        <v>139</v>
      </c>
      <c r="C18" s="205"/>
      <c r="D18" s="205"/>
      <c r="E18" s="205"/>
      <c r="F18" s="205"/>
      <c r="G18" s="205"/>
      <c r="H18" s="205"/>
      <c r="I18" s="205"/>
      <c r="J18" s="205"/>
      <c r="K18" s="205"/>
    </row>
    <row r="35" spans="2:15">
      <c r="B35" s="205" t="s">
        <v>140</v>
      </c>
      <c r="C35" s="205"/>
      <c r="D35" s="205"/>
      <c r="E35" s="205"/>
      <c r="F35" s="205"/>
      <c r="G35" s="205"/>
      <c r="H35" s="205"/>
      <c r="I35" s="205"/>
      <c r="J35" s="205"/>
      <c r="K35" s="205"/>
    </row>
    <row r="37" spans="2:15" ht="15" thickBot="1">
      <c r="B37" s="207" t="s">
        <v>50</v>
      </c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"/>
      <c r="O37" s="20"/>
    </row>
    <row r="38" spans="2:15">
      <c r="B38" s="88" t="s">
        <v>32</v>
      </c>
      <c r="C38" s="119">
        <v>2015</v>
      </c>
      <c r="D38" s="119">
        <v>2016</v>
      </c>
      <c r="E38" s="119">
        <v>2017</v>
      </c>
      <c r="F38" s="119">
        <v>2018</v>
      </c>
      <c r="G38" s="119">
        <v>2019</v>
      </c>
      <c r="H38" s="120">
        <v>2020</v>
      </c>
      <c r="I38" s="120">
        <v>2021</v>
      </c>
      <c r="J38" s="120">
        <v>2022</v>
      </c>
      <c r="K38" s="120">
        <v>2023</v>
      </c>
      <c r="L38" s="120">
        <v>2024</v>
      </c>
      <c r="M38" s="121"/>
    </row>
    <row r="39" spans="2:15">
      <c r="B39" s="217" t="s">
        <v>2</v>
      </c>
      <c r="C39" s="240">
        <v>307842.353</v>
      </c>
      <c r="D39" s="240">
        <v>289166.93</v>
      </c>
      <c r="E39" s="240">
        <v>278123.53000000003</v>
      </c>
      <c r="F39" s="240">
        <v>270708.75699999998</v>
      </c>
      <c r="G39" s="240">
        <v>258413.717</v>
      </c>
      <c r="H39" s="240">
        <v>176932.951</v>
      </c>
      <c r="I39" s="240">
        <v>216776.28099999999</v>
      </c>
      <c r="J39" s="240">
        <v>211390.66800000001</v>
      </c>
      <c r="K39" s="240">
        <v>206648.33100000001</v>
      </c>
      <c r="L39" s="240">
        <v>232875.68</v>
      </c>
      <c r="M39" s="241"/>
    </row>
    <row r="40" spans="2:15">
      <c r="B40" s="123" t="s">
        <v>26</v>
      </c>
      <c r="C40" s="21">
        <v>54897.387000000002</v>
      </c>
      <c r="D40" s="21">
        <v>49767.819000000003</v>
      </c>
      <c r="E40" s="21">
        <v>47391.317000000003</v>
      </c>
      <c r="F40" s="21">
        <v>47418.285000000003</v>
      </c>
      <c r="G40" s="21">
        <v>53088.065999999999</v>
      </c>
      <c r="H40" s="21">
        <v>36909.491999999998</v>
      </c>
      <c r="I40" s="21">
        <v>53765.86</v>
      </c>
      <c r="J40" s="21">
        <v>63201.595000000001</v>
      </c>
      <c r="K40" s="21">
        <v>55622.451999999997</v>
      </c>
      <c r="L40" s="21">
        <v>59901.002</v>
      </c>
      <c r="M40" s="124"/>
    </row>
    <row r="41" spans="2:15">
      <c r="B41" s="123" t="s">
        <v>141</v>
      </c>
      <c r="C41" s="21">
        <v>0</v>
      </c>
      <c r="D41" s="21">
        <v>1402.662</v>
      </c>
      <c r="E41" s="21">
        <v>3169.8110000000001</v>
      </c>
      <c r="F41" s="21">
        <v>2403.098</v>
      </c>
      <c r="G41" s="21">
        <v>893.40700000000004</v>
      </c>
      <c r="H41" s="21">
        <v>0</v>
      </c>
      <c r="I41" s="21">
        <v>157.27199999999999</v>
      </c>
      <c r="J41" s="21">
        <v>0</v>
      </c>
      <c r="K41" s="21">
        <v>26.151</v>
      </c>
      <c r="L41" s="21">
        <v>14607.814</v>
      </c>
      <c r="M41" s="124"/>
    </row>
    <row r="42" spans="2:15">
      <c r="B42" s="123" t="s">
        <v>52</v>
      </c>
      <c r="C42" s="21">
        <v>0</v>
      </c>
      <c r="D42" s="21">
        <v>0</v>
      </c>
      <c r="E42" s="21">
        <v>0</v>
      </c>
      <c r="F42" s="21">
        <v>0</v>
      </c>
      <c r="G42" s="21">
        <v>8817.4740000000002</v>
      </c>
      <c r="H42" s="21">
        <v>13446.898999999999</v>
      </c>
      <c r="I42" s="21">
        <v>15362.346</v>
      </c>
      <c r="J42" s="21">
        <v>14320.992</v>
      </c>
      <c r="K42" s="21">
        <v>14174.513000000001</v>
      </c>
      <c r="L42" s="21">
        <v>14539.25</v>
      </c>
      <c r="M42" s="124"/>
    </row>
    <row r="43" spans="2:15">
      <c r="B43" s="123" t="s">
        <v>142</v>
      </c>
      <c r="C43" s="21">
        <v>2955.9279999999999</v>
      </c>
      <c r="D43" s="21">
        <v>2699.614</v>
      </c>
      <c r="E43" s="21">
        <v>2748.165</v>
      </c>
      <c r="F43" s="21">
        <v>4662.7060000000001</v>
      </c>
      <c r="G43" s="21">
        <v>5274.6629999999996</v>
      </c>
      <c r="H43" s="21">
        <v>5222.1880000000001</v>
      </c>
      <c r="I43" s="21">
        <v>9764.4809999999998</v>
      </c>
      <c r="J43" s="21">
        <v>7795.5379999999996</v>
      </c>
      <c r="K43" s="21">
        <v>9338.3520000000008</v>
      </c>
      <c r="L43" s="21">
        <v>13737.566000000001</v>
      </c>
      <c r="M43" s="124"/>
    </row>
    <row r="44" spans="2:15" ht="15" thickBot="1">
      <c r="B44" s="125" t="s">
        <v>30</v>
      </c>
      <c r="C44" s="126">
        <v>249989.038</v>
      </c>
      <c r="D44" s="126">
        <v>235296.83499999999</v>
      </c>
      <c r="E44" s="126">
        <v>224814.23699999999</v>
      </c>
      <c r="F44" s="126">
        <v>216224.66800000001</v>
      </c>
      <c r="G44" s="126">
        <v>190340.10699999999</v>
      </c>
      <c r="H44" s="126">
        <v>121354.372</v>
      </c>
      <c r="I44" s="126">
        <v>137726.32199999999</v>
      </c>
      <c r="J44" s="126">
        <v>126072.54300000001</v>
      </c>
      <c r="K44" s="126">
        <v>127486.863</v>
      </c>
      <c r="L44" s="126">
        <v>130090.048</v>
      </c>
      <c r="M44" s="127"/>
    </row>
    <row r="45" spans="2:15">
      <c r="B45" s="18" t="s">
        <v>81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2:15">
      <c r="B46" s="9" t="s">
        <v>85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8" spans="2:15">
      <c r="B48" s="205" t="s">
        <v>143</v>
      </c>
      <c r="C48" s="205"/>
      <c r="D48" s="205"/>
      <c r="E48" s="205"/>
      <c r="F48" s="205"/>
      <c r="G48" s="205"/>
      <c r="H48" s="205"/>
      <c r="I48" s="205"/>
      <c r="J48" s="205"/>
      <c r="K48" s="205"/>
    </row>
  </sheetData>
  <mergeCells count="5">
    <mergeCell ref="B48:K48"/>
    <mergeCell ref="B5:K5"/>
    <mergeCell ref="B18:K18"/>
    <mergeCell ref="B35:K35"/>
    <mergeCell ref="B37:M3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T74"/>
  <sheetViews>
    <sheetView tabSelected="1" workbookViewId="0">
      <selection activeCell="B45" sqref="B45"/>
    </sheetView>
  </sheetViews>
  <sheetFormatPr baseColWidth="10" defaultColWidth="11.44140625" defaultRowHeight="11.4"/>
  <cols>
    <col min="1" max="1" width="11.44140625" style="26"/>
    <col min="2" max="2" width="17.109375" style="26" customWidth="1"/>
    <col min="3" max="16384" width="11.44140625" style="26"/>
  </cols>
  <sheetData>
    <row r="2" spans="2:20" s="36" customFormat="1" ht="20.399999999999999">
      <c r="B2" s="43" t="s">
        <v>96</v>
      </c>
      <c r="C2" s="37"/>
      <c r="T2" s="38"/>
    </row>
    <row r="3" spans="2:20" s="36" customFormat="1" ht="16.95" customHeight="1">
      <c r="B3" s="44" t="s">
        <v>99</v>
      </c>
      <c r="C3" s="37"/>
      <c r="T3" s="38"/>
    </row>
    <row r="5" spans="2:20">
      <c r="B5" s="198" t="s">
        <v>144</v>
      </c>
      <c r="C5" s="198"/>
      <c r="D5" s="198"/>
      <c r="E5" s="198"/>
      <c r="F5" s="198"/>
      <c r="G5" s="198"/>
      <c r="H5" s="198"/>
      <c r="I5" s="198"/>
      <c r="J5" s="198"/>
      <c r="K5" s="198"/>
    </row>
    <row r="34" spans="2:17" ht="15.6" customHeight="1" thickBot="1">
      <c r="B34" s="18" t="s">
        <v>50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8"/>
      <c r="O34" s="28"/>
      <c r="P34" s="28"/>
      <c r="Q34" s="28"/>
    </row>
    <row r="35" spans="2:17" ht="15.6" customHeight="1">
      <c r="B35" s="46" t="s">
        <v>1</v>
      </c>
      <c r="C35" s="130">
        <v>2015</v>
      </c>
      <c r="D35" s="130">
        <v>2016</v>
      </c>
      <c r="E35" s="130">
        <v>2017</v>
      </c>
      <c r="F35" s="130">
        <v>2018</v>
      </c>
      <c r="G35" s="130">
        <v>2019</v>
      </c>
      <c r="H35" s="130">
        <v>2020</v>
      </c>
      <c r="I35" s="130">
        <v>2021</v>
      </c>
      <c r="J35" s="130">
        <v>2022</v>
      </c>
      <c r="K35" s="130">
        <v>2023</v>
      </c>
      <c r="L35" s="131">
        <v>2024</v>
      </c>
    </row>
    <row r="36" spans="2:17" ht="15.6" customHeight="1">
      <c r="B36" s="49" t="s">
        <v>2</v>
      </c>
      <c r="C36" s="129">
        <v>5477.8301000000001</v>
      </c>
      <c r="D36" s="129">
        <v>5932.4646200000016</v>
      </c>
      <c r="E36" s="129">
        <v>5562.1083999999992</v>
      </c>
      <c r="F36" s="129">
        <v>7078.2139999999999</v>
      </c>
      <c r="G36" s="129">
        <v>5694.473</v>
      </c>
      <c r="H36" s="129">
        <v>2673.3710000000001</v>
      </c>
      <c r="I36" s="129">
        <v>3964.0540000000001</v>
      </c>
      <c r="J36" s="129">
        <v>5216.4759999999997</v>
      </c>
      <c r="K36" s="129">
        <v>5838.1469999999999</v>
      </c>
      <c r="L36" s="132">
        <v>7801.6809999999996</v>
      </c>
    </row>
    <row r="37" spans="2:17" ht="15.6" customHeight="1">
      <c r="B37" s="133" t="s">
        <v>3</v>
      </c>
      <c r="C37" s="29">
        <v>1925.7461000000005</v>
      </c>
      <c r="D37" s="29">
        <v>2301.9526200000014</v>
      </c>
      <c r="E37" s="29">
        <v>2164.6003999999994</v>
      </c>
      <c r="F37" s="29">
        <v>2449.5070000000001</v>
      </c>
      <c r="G37" s="29">
        <v>2195.165</v>
      </c>
      <c r="H37" s="29">
        <v>677.28599999999994</v>
      </c>
      <c r="I37" s="29">
        <v>928.98099999999999</v>
      </c>
      <c r="J37" s="29">
        <v>1202.3779999999999</v>
      </c>
      <c r="K37" s="29">
        <v>1198.4449999999999</v>
      </c>
      <c r="L37" s="134">
        <v>1595.825</v>
      </c>
    </row>
    <row r="38" spans="2:17" ht="15.6" customHeight="1" thickBot="1">
      <c r="B38" s="135" t="s">
        <v>4</v>
      </c>
      <c r="C38" s="136">
        <v>3552.0839999999998</v>
      </c>
      <c r="D38" s="136">
        <v>3630.5120000000002</v>
      </c>
      <c r="E38" s="136">
        <v>3397.5079999999998</v>
      </c>
      <c r="F38" s="136">
        <v>4628.7070000000003</v>
      </c>
      <c r="G38" s="136">
        <v>3499.308</v>
      </c>
      <c r="H38" s="136">
        <v>1996.085</v>
      </c>
      <c r="I38" s="136">
        <v>3035.0729999999999</v>
      </c>
      <c r="J38" s="136">
        <v>4014.098</v>
      </c>
      <c r="K38" s="136">
        <v>4639.7020000000002</v>
      </c>
      <c r="L38" s="137">
        <v>6205.8559999999998</v>
      </c>
    </row>
    <row r="39" spans="2:17">
      <c r="B39" s="15" t="s">
        <v>73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2:17">
      <c r="B40" s="15" t="s">
        <v>71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3" spans="2:17" ht="13.2">
      <c r="B43" s="205" t="s">
        <v>146</v>
      </c>
      <c r="C43" s="205"/>
      <c r="D43" s="205"/>
      <c r="E43" s="205"/>
      <c r="F43" s="205"/>
      <c r="G43" s="205"/>
      <c r="H43" s="205"/>
      <c r="I43" s="205"/>
      <c r="J43" s="205"/>
      <c r="K43" s="205"/>
    </row>
    <row r="45" spans="2:17" ht="17.399999999999999" customHeight="1" thickBot="1">
      <c r="B45" s="168" t="s">
        <v>50</v>
      </c>
      <c r="C45" s="167"/>
      <c r="D45" s="167"/>
      <c r="E45" s="167"/>
      <c r="F45" s="167"/>
      <c r="G45" s="167"/>
    </row>
    <row r="46" spans="2:17" ht="14.4" customHeight="1">
      <c r="B46" s="46" t="s">
        <v>104</v>
      </c>
      <c r="C46" s="130">
        <v>2015</v>
      </c>
      <c r="D46" s="130">
        <v>2016</v>
      </c>
      <c r="E46" s="130">
        <v>2017</v>
      </c>
      <c r="F46" s="130">
        <v>2018</v>
      </c>
      <c r="G46" s="143">
        <v>2019</v>
      </c>
      <c r="H46" s="130">
        <v>2020</v>
      </c>
      <c r="I46" s="130">
        <v>2021</v>
      </c>
      <c r="J46" s="130">
        <v>2022</v>
      </c>
      <c r="K46" s="130">
        <v>2023</v>
      </c>
      <c r="L46" s="144">
        <v>2024</v>
      </c>
    </row>
    <row r="47" spans="2:17" ht="14.4" customHeight="1">
      <c r="B47" s="49" t="s">
        <v>5</v>
      </c>
      <c r="C47" s="129">
        <v>1925.7461000000003</v>
      </c>
      <c r="D47" s="129">
        <v>2301.95262</v>
      </c>
      <c r="E47" s="129">
        <v>2164.6003999999998</v>
      </c>
      <c r="F47" s="129">
        <v>2449.5070000000001</v>
      </c>
      <c r="G47" s="71">
        <v>2195.165</v>
      </c>
      <c r="H47" s="129">
        <v>677.28600000000006</v>
      </c>
      <c r="I47" s="129">
        <v>928.98099999999999</v>
      </c>
      <c r="J47" s="129">
        <v>1202.3779999999999</v>
      </c>
      <c r="K47" s="129">
        <v>1198.4449999999999</v>
      </c>
      <c r="L47" s="74">
        <v>1595.8249999999998</v>
      </c>
    </row>
    <row r="48" spans="2:17" ht="14.4" customHeight="1">
      <c r="B48" s="133" t="s">
        <v>7</v>
      </c>
      <c r="C48" s="29">
        <v>6.1879999999999997</v>
      </c>
      <c r="D48" s="29">
        <v>222.11939000000004</v>
      </c>
      <c r="E48" s="29">
        <v>152.93254999999999</v>
      </c>
      <c r="F48" s="29">
        <v>188.50899999999999</v>
      </c>
      <c r="G48" s="242">
        <v>195.459</v>
      </c>
      <c r="H48" s="29">
        <v>167.73099999999999</v>
      </c>
      <c r="I48" s="29">
        <v>54.542000000000002</v>
      </c>
      <c r="J48" s="29">
        <v>107.59399999999999</v>
      </c>
      <c r="K48" s="29">
        <v>100.18899999999999</v>
      </c>
      <c r="L48" s="169">
        <v>148.16399999999999</v>
      </c>
    </row>
    <row r="49" spans="2:12" ht="14.4" customHeight="1">
      <c r="B49" s="133" t="s">
        <v>8</v>
      </c>
      <c r="C49" s="29">
        <v>8.9269999999999996</v>
      </c>
      <c r="D49" s="29">
        <v>195.01073999999997</v>
      </c>
      <c r="E49" s="29">
        <v>152.63619999999997</v>
      </c>
      <c r="F49" s="29">
        <v>176.32400000000001</v>
      </c>
      <c r="G49" s="242">
        <v>175.672</v>
      </c>
      <c r="H49" s="29">
        <v>173.08500000000001</v>
      </c>
      <c r="I49" s="29">
        <v>42.655000000000001</v>
      </c>
      <c r="J49" s="29">
        <v>101.343</v>
      </c>
      <c r="K49" s="29">
        <v>93.037999999999997</v>
      </c>
      <c r="L49" s="169">
        <v>128.69300000000001</v>
      </c>
    </row>
    <row r="50" spans="2:12" ht="14.4" customHeight="1">
      <c r="B50" s="133" t="s">
        <v>9</v>
      </c>
      <c r="C50" s="29">
        <v>190.07400000000001</v>
      </c>
      <c r="D50" s="29">
        <v>210.04664</v>
      </c>
      <c r="E50" s="29">
        <v>192.44417000000001</v>
      </c>
      <c r="F50" s="29">
        <v>182.39500000000001</v>
      </c>
      <c r="G50" s="242">
        <v>202.667</v>
      </c>
      <c r="H50" s="29">
        <v>94.272999999999996</v>
      </c>
      <c r="I50" s="29">
        <v>75.361999999999995</v>
      </c>
      <c r="J50" s="29">
        <v>124.113</v>
      </c>
      <c r="K50" s="29">
        <v>77.605999999999995</v>
      </c>
      <c r="L50" s="169">
        <v>130.59399999999999</v>
      </c>
    </row>
    <row r="51" spans="2:12" ht="14.4" customHeight="1">
      <c r="B51" s="133" t="s">
        <v>10</v>
      </c>
      <c r="C51" s="29">
        <v>9.0890000000000004</v>
      </c>
      <c r="D51" s="29">
        <v>197.80130999999997</v>
      </c>
      <c r="E51" s="29">
        <v>148.96</v>
      </c>
      <c r="F51" s="29">
        <v>185.34399999999999</v>
      </c>
      <c r="G51" s="242">
        <v>183.31100000000001</v>
      </c>
      <c r="H51" s="29">
        <v>8.7490000000000006</v>
      </c>
      <c r="I51" s="29">
        <v>64.864999999999995</v>
      </c>
      <c r="J51" s="29">
        <v>71.861999999999995</v>
      </c>
      <c r="K51" s="29">
        <v>67.643000000000001</v>
      </c>
      <c r="L51" s="169">
        <v>134.297</v>
      </c>
    </row>
    <row r="52" spans="2:12" ht="14.4" customHeight="1">
      <c r="B52" s="133" t="s">
        <v>11</v>
      </c>
      <c r="C52" s="29">
        <v>204.10122000000001</v>
      </c>
      <c r="D52" s="29">
        <v>205.13268000000002</v>
      </c>
      <c r="E52" s="29">
        <v>190.41426999999999</v>
      </c>
      <c r="F52" s="29">
        <v>214.965</v>
      </c>
      <c r="G52" s="242">
        <v>180.90700000000001</v>
      </c>
      <c r="H52" s="29">
        <v>4.1139999999999999</v>
      </c>
      <c r="I52" s="29">
        <v>65.936000000000007</v>
      </c>
      <c r="J52" s="29">
        <v>76.991</v>
      </c>
      <c r="K52" s="29">
        <v>99.828999999999994</v>
      </c>
      <c r="L52" s="169">
        <v>126.03400000000001</v>
      </c>
    </row>
    <row r="53" spans="2:12" ht="14.4" customHeight="1">
      <c r="B53" s="133" t="s">
        <v>12</v>
      </c>
      <c r="C53" s="29">
        <v>211.16668000000004</v>
      </c>
      <c r="D53" s="29">
        <v>191.56403999999998</v>
      </c>
      <c r="E53" s="29">
        <v>182.92277999999996</v>
      </c>
      <c r="F53" s="29">
        <v>208.72</v>
      </c>
      <c r="G53" s="242">
        <v>175.45599999999999</v>
      </c>
      <c r="H53" s="29">
        <v>4.8520000000000003</v>
      </c>
      <c r="I53" s="29">
        <v>54.408000000000001</v>
      </c>
      <c r="J53" s="29">
        <v>81.468000000000004</v>
      </c>
      <c r="K53" s="29">
        <v>83.057000000000002</v>
      </c>
      <c r="L53" s="169">
        <v>117.88</v>
      </c>
    </row>
    <row r="54" spans="2:12" ht="14.4" customHeight="1">
      <c r="B54" s="133" t="s">
        <v>13</v>
      </c>
      <c r="C54" s="29">
        <v>207.70790000000002</v>
      </c>
      <c r="D54" s="29">
        <v>203.00876000000005</v>
      </c>
      <c r="E54" s="29">
        <v>177.82370999999995</v>
      </c>
      <c r="F54" s="29">
        <v>223.58699999999999</v>
      </c>
      <c r="G54" s="242">
        <v>165.51</v>
      </c>
      <c r="H54" s="29">
        <v>19.183</v>
      </c>
      <c r="I54" s="29">
        <v>56.332000000000001</v>
      </c>
      <c r="J54" s="29">
        <v>104.17</v>
      </c>
      <c r="K54" s="29">
        <v>102.122</v>
      </c>
      <c r="L54" s="169">
        <v>140.52000000000001</v>
      </c>
    </row>
    <row r="55" spans="2:12" ht="14.4" customHeight="1">
      <c r="B55" s="133" t="s">
        <v>14</v>
      </c>
      <c r="C55" s="29">
        <v>208.55972000000006</v>
      </c>
      <c r="D55" s="29">
        <v>191.22069000000005</v>
      </c>
      <c r="E55" s="29">
        <v>197.78008</v>
      </c>
      <c r="F55" s="29">
        <v>218.029</v>
      </c>
      <c r="G55" s="242">
        <v>184.61199999999999</v>
      </c>
      <c r="H55" s="29">
        <v>13.531000000000001</v>
      </c>
      <c r="I55" s="29">
        <v>63.798000000000002</v>
      </c>
      <c r="J55" s="29">
        <v>95.245000000000005</v>
      </c>
      <c r="K55" s="29">
        <v>104.863</v>
      </c>
      <c r="L55" s="169">
        <v>140.12100000000001</v>
      </c>
    </row>
    <row r="56" spans="2:12" ht="14.4" customHeight="1">
      <c r="B56" s="133" t="s">
        <v>15</v>
      </c>
      <c r="C56" s="29">
        <v>232.41534000000001</v>
      </c>
      <c r="D56" s="29">
        <v>189.46087</v>
      </c>
      <c r="E56" s="29">
        <v>177.43597000000003</v>
      </c>
      <c r="F56" s="29">
        <v>208.57300000000001</v>
      </c>
      <c r="G56" s="242">
        <v>175.72200000000001</v>
      </c>
      <c r="H56" s="29">
        <v>21.172000000000001</v>
      </c>
      <c r="I56" s="29">
        <v>73.081999999999994</v>
      </c>
      <c r="J56" s="29">
        <v>101.928</v>
      </c>
      <c r="K56" s="29">
        <v>109.959</v>
      </c>
      <c r="L56" s="169">
        <v>139.01900000000001</v>
      </c>
    </row>
    <row r="57" spans="2:12" ht="14.4" customHeight="1">
      <c r="B57" s="133" t="s">
        <v>16</v>
      </c>
      <c r="C57" s="29">
        <v>196.72146999999998</v>
      </c>
      <c r="D57" s="29">
        <v>173.12654000000001</v>
      </c>
      <c r="E57" s="29">
        <v>178.59462000000002</v>
      </c>
      <c r="F57" s="29">
        <v>200.91200000000001</v>
      </c>
      <c r="G57" s="242">
        <v>190.89099999999999</v>
      </c>
      <c r="H57" s="29">
        <v>47.64</v>
      </c>
      <c r="I57" s="29">
        <v>96.873999999999995</v>
      </c>
      <c r="J57" s="29">
        <v>105.614</v>
      </c>
      <c r="K57" s="29">
        <v>103.529</v>
      </c>
      <c r="L57" s="169">
        <v>143.19399999999999</v>
      </c>
    </row>
    <row r="58" spans="2:12" ht="14.4" customHeight="1">
      <c r="B58" s="133" t="s">
        <v>17</v>
      </c>
      <c r="C58" s="29">
        <v>210.05356000000003</v>
      </c>
      <c r="D58" s="29">
        <v>147.20099000000005</v>
      </c>
      <c r="E58" s="29">
        <v>198.91804999999999</v>
      </c>
      <c r="F58" s="29">
        <v>213.834</v>
      </c>
      <c r="G58" s="242">
        <v>173.179</v>
      </c>
      <c r="H58" s="29">
        <v>44.933</v>
      </c>
      <c r="I58" s="29">
        <v>120.232</v>
      </c>
      <c r="J58" s="29">
        <v>113.06699999999999</v>
      </c>
      <c r="K58" s="29">
        <v>111.245</v>
      </c>
      <c r="L58" s="169">
        <v>113.577</v>
      </c>
    </row>
    <row r="59" spans="2:12" ht="14.4" customHeight="1">
      <c r="B59" s="133" t="s">
        <v>18</v>
      </c>
      <c r="C59" s="29">
        <v>240.74221</v>
      </c>
      <c r="D59" s="29">
        <v>176.25996999999998</v>
      </c>
      <c r="E59" s="29">
        <v>213.738</v>
      </c>
      <c r="F59" s="29">
        <v>228.315</v>
      </c>
      <c r="G59" s="242">
        <v>191.779</v>
      </c>
      <c r="H59" s="29">
        <v>78.022999999999996</v>
      </c>
      <c r="I59" s="29">
        <v>160.89500000000001</v>
      </c>
      <c r="J59" s="29">
        <v>118.983</v>
      </c>
      <c r="K59" s="29">
        <v>145.36500000000001</v>
      </c>
      <c r="L59" s="169">
        <v>133.732</v>
      </c>
    </row>
    <row r="60" spans="2:12" ht="14.4" customHeight="1">
      <c r="B60" s="49" t="s">
        <v>6</v>
      </c>
      <c r="C60" s="129">
        <v>3552.0840000000003</v>
      </c>
      <c r="D60" s="129">
        <v>3630.5119999999997</v>
      </c>
      <c r="E60" s="129">
        <v>3397.5080000000003</v>
      </c>
      <c r="F60" s="129">
        <v>4628.7070000000003</v>
      </c>
      <c r="G60" s="71">
        <v>3499.308</v>
      </c>
      <c r="H60" s="129">
        <v>1996.085</v>
      </c>
      <c r="I60" s="129">
        <v>3035.0729999999999</v>
      </c>
      <c r="J60" s="129">
        <v>4014.098</v>
      </c>
      <c r="K60" s="129">
        <v>4639.7019999999993</v>
      </c>
      <c r="L60" s="74">
        <v>6205.8559999999998</v>
      </c>
    </row>
    <row r="61" spans="2:12" ht="14.4" customHeight="1">
      <c r="B61" s="133" t="s">
        <v>7</v>
      </c>
      <c r="C61" s="29">
        <v>168.37200000000001</v>
      </c>
      <c r="D61" s="29">
        <v>359.85300000000001</v>
      </c>
      <c r="E61" s="29">
        <v>241.398</v>
      </c>
      <c r="F61" s="29">
        <v>332.15899999999999</v>
      </c>
      <c r="G61" s="242">
        <v>386.024</v>
      </c>
      <c r="H61" s="29">
        <v>326.55200000000002</v>
      </c>
      <c r="I61" s="29">
        <v>253.87</v>
      </c>
      <c r="J61" s="29">
        <v>281.70299999999997</v>
      </c>
      <c r="K61" s="29">
        <v>380.01600000000002</v>
      </c>
      <c r="L61" s="169">
        <v>365.79300000000001</v>
      </c>
    </row>
    <row r="62" spans="2:12" ht="14.4" customHeight="1">
      <c r="B62" s="133" t="s">
        <v>8</v>
      </c>
      <c r="C62" s="29">
        <v>152.66300000000001</v>
      </c>
      <c r="D62" s="29">
        <v>379.851</v>
      </c>
      <c r="E62" s="29">
        <v>198.863</v>
      </c>
      <c r="F62" s="29">
        <v>281.56599999999997</v>
      </c>
      <c r="G62" s="242">
        <v>294.08</v>
      </c>
      <c r="H62" s="29">
        <v>315.03899999999999</v>
      </c>
      <c r="I62" s="29">
        <v>127.29900000000001</v>
      </c>
      <c r="J62" s="29">
        <v>267.49599999999998</v>
      </c>
      <c r="K62" s="29">
        <v>369.53399999999999</v>
      </c>
      <c r="L62" s="169">
        <v>328.10199999999998</v>
      </c>
    </row>
    <row r="63" spans="2:12" ht="14.4" customHeight="1">
      <c r="B63" s="133" t="s">
        <v>9</v>
      </c>
      <c r="C63" s="29">
        <v>382.411</v>
      </c>
      <c r="D63" s="29">
        <v>315.78300000000002</v>
      </c>
      <c r="E63" s="29">
        <v>282.98700000000002</v>
      </c>
      <c r="F63" s="29">
        <v>342.517</v>
      </c>
      <c r="G63" s="242">
        <v>272.94799999999998</v>
      </c>
      <c r="H63" s="29">
        <v>161.096</v>
      </c>
      <c r="I63" s="29">
        <v>100.26600000000001</v>
      </c>
      <c r="J63" s="29">
        <v>263.40899999999999</v>
      </c>
      <c r="K63" s="29">
        <v>415.25299999999999</v>
      </c>
      <c r="L63" s="169">
        <v>346.303</v>
      </c>
    </row>
    <row r="64" spans="2:12" ht="14.4" customHeight="1">
      <c r="B64" s="133" t="s">
        <v>10</v>
      </c>
      <c r="C64" s="29">
        <v>154.13800000000001</v>
      </c>
      <c r="D64" s="29">
        <v>344.91899999999998</v>
      </c>
      <c r="E64" s="29">
        <v>255.33699999999999</v>
      </c>
      <c r="F64" s="29">
        <v>341.63</v>
      </c>
      <c r="G64" s="242">
        <v>221.24700000000001</v>
      </c>
      <c r="H64" s="29">
        <v>6.55</v>
      </c>
      <c r="I64" s="29">
        <v>90.659000000000006</v>
      </c>
      <c r="J64" s="29">
        <v>281.95699999999999</v>
      </c>
      <c r="K64" s="29">
        <v>414.65100000000001</v>
      </c>
      <c r="L64" s="169">
        <v>396.22800000000001</v>
      </c>
    </row>
    <row r="65" spans="2:12" ht="14.4" customHeight="1">
      <c r="B65" s="133" t="s">
        <v>11</v>
      </c>
      <c r="C65" s="29">
        <v>388.84100000000001</v>
      </c>
      <c r="D65" s="29">
        <v>337.63499999999999</v>
      </c>
      <c r="E65" s="29">
        <v>329.44600000000003</v>
      </c>
      <c r="F65" s="29">
        <v>379.31</v>
      </c>
      <c r="G65" s="242">
        <v>273.09500000000003</v>
      </c>
      <c r="H65" s="29">
        <v>18.89</v>
      </c>
      <c r="I65" s="29">
        <v>213.886</v>
      </c>
      <c r="J65" s="29">
        <v>282.31799999999998</v>
      </c>
      <c r="K65" s="29">
        <v>340.767</v>
      </c>
      <c r="L65" s="169">
        <v>482.75200000000001</v>
      </c>
    </row>
    <row r="66" spans="2:12" ht="14.4" customHeight="1">
      <c r="B66" s="133" t="s">
        <v>12</v>
      </c>
      <c r="C66" s="29">
        <v>307.97500000000002</v>
      </c>
      <c r="D66" s="29">
        <v>310.76600000000002</v>
      </c>
      <c r="E66" s="29">
        <v>320.00400000000002</v>
      </c>
      <c r="F66" s="29">
        <v>380.66</v>
      </c>
      <c r="G66" s="242">
        <v>258.81700000000001</v>
      </c>
      <c r="H66" s="29">
        <v>32.753</v>
      </c>
      <c r="I66" s="29">
        <v>358.83800000000002</v>
      </c>
      <c r="J66" s="29">
        <v>307.82900000000001</v>
      </c>
      <c r="K66" s="29">
        <v>349.678</v>
      </c>
      <c r="L66" s="169">
        <v>478.786</v>
      </c>
    </row>
    <row r="67" spans="2:12" ht="14.4" customHeight="1">
      <c r="B67" s="133" t="s">
        <v>13</v>
      </c>
      <c r="C67" s="29">
        <v>299.38499999999999</v>
      </c>
      <c r="D67" s="29">
        <v>321.39400000000001</v>
      </c>
      <c r="E67" s="29">
        <v>263.68900000000002</v>
      </c>
      <c r="F67" s="29">
        <v>378.05900000000003</v>
      </c>
      <c r="G67" s="242">
        <v>245.958</v>
      </c>
      <c r="H67" s="29">
        <v>30.741</v>
      </c>
      <c r="I67" s="29">
        <v>335.07499999999999</v>
      </c>
      <c r="J67" s="29">
        <v>334.37599999999998</v>
      </c>
      <c r="K67" s="29">
        <v>381.702</v>
      </c>
      <c r="L67" s="169">
        <v>474.976</v>
      </c>
    </row>
    <row r="68" spans="2:12" ht="14.4" customHeight="1">
      <c r="B68" s="133" t="s">
        <v>14</v>
      </c>
      <c r="C68" s="29">
        <v>351.09300000000002</v>
      </c>
      <c r="D68" s="29">
        <v>276.26100000000002</v>
      </c>
      <c r="E68" s="29">
        <v>320.34199999999998</v>
      </c>
      <c r="F68" s="29">
        <v>440.32799999999997</v>
      </c>
      <c r="G68" s="242">
        <v>272.48599999999999</v>
      </c>
      <c r="H68" s="29">
        <v>138.25200000000001</v>
      </c>
      <c r="I68" s="29">
        <v>286.87</v>
      </c>
      <c r="J68" s="29">
        <v>352.31099999999998</v>
      </c>
      <c r="K68" s="29">
        <v>339.80599999999998</v>
      </c>
      <c r="L68" s="169">
        <v>583.79999999999995</v>
      </c>
    </row>
    <row r="69" spans="2:12" ht="14.4" customHeight="1">
      <c r="B69" s="133" t="s">
        <v>15</v>
      </c>
      <c r="C69" s="29">
        <v>321.72199999999998</v>
      </c>
      <c r="D69" s="29">
        <v>301.72699999999998</v>
      </c>
      <c r="E69" s="29">
        <v>312.99400000000003</v>
      </c>
      <c r="F69" s="29">
        <v>408.50400000000002</v>
      </c>
      <c r="G69" s="242">
        <v>248.31800000000001</v>
      </c>
      <c r="H69" s="29">
        <v>173.09100000000001</v>
      </c>
      <c r="I69" s="29">
        <v>214.565</v>
      </c>
      <c r="J69" s="29">
        <v>386.923</v>
      </c>
      <c r="K69" s="29">
        <v>372.44799999999998</v>
      </c>
      <c r="L69" s="169">
        <v>567.45100000000002</v>
      </c>
    </row>
    <row r="70" spans="2:12" ht="14.4" customHeight="1">
      <c r="B70" s="133" t="s">
        <v>16</v>
      </c>
      <c r="C70" s="29">
        <v>357.404</v>
      </c>
      <c r="D70" s="29">
        <v>210.102</v>
      </c>
      <c r="E70" s="29">
        <v>324.12400000000002</v>
      </c>
      <c r="F70" s="29">
        <v>410.68799999999999</v>
      </c>
      <c r="G70" s="242">
        <v>309.10199999999998</v>
      </c>
      <c r="H70" s="29">
        <v>230.26599999999999</v>
      </c>
      <c r="I70" s="29">
        <v>303.53300000000002</v>
      </c>
      <c r="J70" s="29">
        <v>391.56599999999997</v>
      </c>
      <c r="K70" s="29">
        <v>449.67200000000003</v>
      </c>
      <c r="L70" s="169">
        <v>760.10799999999995</v>
      </c>
    </row>
    <row r="71" spans="2:12" ht="14.4" customHeight="1">
      <c r="B71" s="133" t="s">
        <v>17</v>
      </c>
      <c r="C71" s="29">
        <v>317.839</v>
      </c>
      <c r="D71" s="29">
        <v>217.39099999999999</v>
      </c>
      <c r="E71" s="29">
        <v>186.05199999999999</v>
      </c>
      <c r="F71" s="29">
        <v>474.87400000000002</v>
      </c>
      <c r="G71" s="242">
        <v>340.392</v>
      </c>
      <c r="H71" s="29">
        <v>321.72399999999999</v>
      </c>
      <c r="I71" s="29">
        <v>331.32</v>
      </c>
      <c r="J71" s="29">
        <v>450.00099999999998</v>
      </c>
      <c r="K71" s="29">
        <v>393.18099999999998</v>
      </c>
      <c r="L71" s="169">
        <v>669.66399999999999</v>
      </c>
    </row>
    <row r="72" spans="2:12" ht="14.4" customHeight="1" thickBot="1">
      <c r="B72" s="135" t="s">
        <v>18</v>
      </c>
      <c r="C72" s="136">
        <v>350.24099999999999</v>
      </c>
      <c r="D72" s="136">
        <v>254.83</v>
      </c>
      <c r="E72" s="136">
        <v>362.27199999999999</v>
      </c>
      <c r="F72" s="136">
        <v>458.41199999999998</v>
      </c>
      <c r="G72" s="243">
        <v>376.84100000000001</v>
      </c>
      <c r="H72" s="136">
        <v>241.131</v>
      </c>
      <c r="I72" s="136">
        <v>418.892</v>
      </c>
      <c r="J72" s="136">
        <v>414.209</v>
      </c>
      <c r="K72" s="136">
        <v>432.99400000000003</v>
      </c>
      <c r="L72" s="170">
        <v>751.89300000000003</v>
      </c>
    </row>
    <row r="73" spans="2:12">
      <c r="B73" s="9" t="s">
        <v>105</v>
      </c>
      <c r="C73" s="59"/>
      <c r="D73" s="59"/>
      <c r="E73" s="59"/>
      <c r="F73" s="59"/>
      <c r="G73" s="9"/>
    </row>
    <row r="74" spans="2:12">
      <c r="B74" s="9" t="s">
        <v>80</v>
      </c>
      <c r="C74" s="59"/>
      <c r="D74" s="59"/>
      <c r="E74" s="59"/>
      <c r="F74" s="59"/>
      <c r="G74" s="9"/>
    </row>
  </sheetData>
  <mergeCells count="2">
    <mergeCell ref="B5:K5"/>
    <mergeCell ref="B43:K43"/>
  </mergeCells>
  <phoneticPr fontId="52" type="noConversion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W61"/>
  <sheetViews>
    <sheetView topLeftCell="E1" workbookViewId="0">
      <selection activeCell="P20" sqref="P20"/>
    </sheetView>
  </sheetViews>
  <sheetFormatPr baseColWidth="10" defaultColWidth="11.44140625" defaultRowHeight="11.4"/>
  <cols>
    <col min="1" max="11" width="11.44140625" style="2"/>
    <col min="12" max="12" width="22.5546875" style="2" customWidth="1"/>
    <col min="13" max="22" width="10.33203125" style="2" bestFit="1" customWidth="1"/>
    <col min="23" max="16384" width="11.44140625" style="2"/>
  </cols>
  <sheetData>
    <row r="3" spans="2:23" ht="13.2">
      <c r="B3" s="177" t="s">
        <v>145</v>
      </c>
    </row>
    <row r="7" spans="2:23">
      <c r="L7" s="208" t="s">
        <v>155</v>
      </c>
      <c r="M7" s="208"/>
      <c r="N7" s="208"/>
      <c r="O7" s="208"/>
      <c r="P7" s="208"/>
      <c r="Q7" s="208"/>
      <c r="R7" s="208"/>
      <c r="S7" s="208"/>
      <c r="T7" s="208"/>
      <c r="U7" s="208"/>
    </row>
    <row r="8" spans="2:23">
      <c r="W8" s="30"/>
    </row>
    <row r="9" spans="2:23" ht="12" thickBot="1">
      <c r="W9" s="30"/>
    </row>
    <row r="10" spans="2:23" ht="33" customHeight="1">
      <c r="L10" s="138" t="s">
        <v>66</v>
      </c>
      <c r="M10" s="143">
        <v>2015</v>
      </c>
      <c r="N10" s="143">
        <v>2016</v>
      </c>
      <c r="O10" s="143">
        <v>2017</v>
      </c>
      <c r="P10" s="143">
        <v>2018</v>
      </c>
      <c r="Q10" s="143">
        <v>2019</v>
      </c>
      <c r="R10" s="143">
        <v>2020</v>
      </c>
      <c r="S10" s="143">
        <v>2021</v>
      </c>
      <c r="T10" s="143">
        <v>2022</v>
      </c>
      <c r="U10" s="143">
        <v>2023</v>
      </c>
      <c r="V10" s="144">
        <v>2024</v>
      </c>
      <c r="W10" s="30"/>
    </row>
    <row r="11" spans="2:23" ht="18" customHeight="1">
      <c r="L11" s="139" t="s">
        <v>2</v>
      </c>
      <c r="M11" s="71">
        <v>372</v>
      </c>
      <c r="N11" s="71">
        <v>383</v>
      </c>
      <c r="O11" s="71">
        <v>355</v>
      </c>
      <c r="P11" s="71">
        <v>360</v>
      </c>
      <c r="Q11" s="71">
        <v>381</v>
      </c>
      <c r="R11" s="71">
        <v>277</v>
      </c>
      <c r="S11" s="71">
        <v>300</v>
      </c>
      <c r="T11" s="71">
        <v>315</v>
      </c>
      <c r="U11" s="71">
        <v>302</v>
      </c>
      <c r="V11" s="74">
        <v>303</v>
      </c>
      <c r="W11" s="30"/>
    </row>
    <row r="12" spans="2:23" ht="15.6" customHeight="1">
      <c r="L12" s="171" t="s">
        <v>3</v>
      </c>
      <c r="M12" s="172">
        <v>229</v>
      </c>
      <c r="N12" s="172">
        <v>210</v>
      </c>
      <c r="O12" s="172">
        <v>181</v>
      </c>
      <c r="P12" s="172">
        <v>186</v>
      </c>
      <c r="Q12" s="172">
        <v>187</v>
      </c>
      <c r="R12" s="172">
        <v>154</v>
      </c>
      <c r="S12" s="172">
        <v>170</v>
      </c>
      <c r="T12" s="172">
        <v>174</v>
      </c>
      <c r="U12" s="172">
        <v>164</v>
      </c>
      <c r="V12" s="173">
        <v>162</v>
      </c>
      <c r="W12" s="30"/>
    </row>
    <row r="13" spans="2:23" ht="15.6" customHeight="1">
      <c r="L13" s="51" t="s">
        <v>67</v>
      </c>
      <c r="M13" s="147">
        <v>55</v>
      </c>
      <c r="N13" s="147">
        <v>56</v>
      </c>
      <c r="O13" s="147">
        <v>50</v>
      </c>
      <c r="P13" s="147">
        <v>52</v>
      </c>
      <c r="Q13" s="147">
        <v>48</v>
      </c>
      <c r="R13" s="147">
        <v>34</v>
      </c>
      <c r="S13" s="147">
        <v>38</v>
      </c>
      <c r="T13" s="147">
        <v>46</v>
      </c>
      <c r="U13" s="147">
        <v>42</v>
      </c>
      <c r="V13" s="148">
        <v>42</v>
      </c>
      <c r="W13" s="30"/>
    </row>
    <row r="14" spans="2:23" ht="15.6" customHeight="1">
      <c r="L14" s="51" t="s">
        <v>24</v>
      </c>
      <c r="M14" s="147">
        <v>40</v>
      </c>
      <c r="N14" s="147">
        <v>29</v>
      </c>
      <c r="O14" s="147">
        <v>21</v>
      </c>
      <c r="P14" s="147">
        <v>24</v>
      </c>
      <c r="Q14" s="147">
        <v>26</v>
      </c>
      <c r="R14" s="147">
        <v>23</v>
      </c>
      <c r="S14" s="147">
        <v>24</v>
      </c>
      <c r="T14" s="147">
        <v>21</v>
      </c>
      <c r="U14" s="147">
        <v>21</v>
      </c>
      <c r="V14" s="148">
        <v>23</v>
      </c>
      <c r="W14" s="30"/>
    </row>
    <row r="15" spans="2:23" ht="15.6" customHeight="1">
      <c r="L15" s="51" t="s">
        <v>68</v>
      </c>
      <c r="M15" s="147">
        <v>134</v>
      </c>
      <c r="N15" s="147">
        <v>125</v>
      </c>
      <c r="O15" s="147">
        <v>110</v>
      </c>
      <c r="P15" s="147">
        <v>110</v>
      </c>
      <c r="Q15" s="147">
        <v>113</v>
      </c>
      <c r="R15" s="147">
        <v>97</v>
      </c>
      <c r="S15" s="147">
        <v>108</v>
      </c>
      <c r="T15" s="147">
        <v>107</v>
      </c>
      <c r="U15" s="147">
        <v>101</v>
      </c>
      <c r="V15" s="148">
        <v>97</v>
      </c>
    </row>
    <row r="16" spans="2:23" ht="15.6" customHeight="1" thickBot="1">
      <c r="L16" s="174" t="s">
        <v>4</v>
      </c>
      <c r="M16" s="175">
        <v>143</v>
      </c>
      <c r="N16" s="175">
        <v>173</v>
      </c>
      <c r="O16" s="175">
        <v>174</v>
      </c>
      <c r="P16" s="175">
        <v>174</v>
      </c>
      <c r="Q16" s="175">
        <v>194</v>
      </c>
      <c r="R16" s="175">
        <v>123</v>
      </c>
      <c r="S16" s="175">
        <v>130</v>
      </c>
      <c r="T16" s="175">
        <v>141</v>
      </c>
      <c r="U16" s="175">
        <v>138</v>
      </c>
      <c r="V16" s="176">
        <v>141</v>
      </c>
    </row>
    <row r="17" spans="2:22">
      <c r="L17" s="9" t="s">
        <v>105</v>
      </c>
      <c r="M17" s="26"/>
      <c r="N17" s="26"/>
      <c r="O17" s="26"/>
      <c r="P17" s="26"/>
      <c r="Q17" s="26"/>
      <c r="R17" s="26"/>
      <c r="S17" s="26"/>
      <c r="T17" s="30"/>
      <c r="U17" s="30"/>
      <c r="V17" s="30"/>
    </row>
    <row r="18" spans="2:22">
      <c r="L18" s="9" t="s">
        <v>85</v>
      </c>
      <c r="M18" s="26"/>
      <c r="N18" s="26"/>
      <c r="O18" s="26"/>
      <c r="P18" s="26"/>
      <c r="Q18" s="26"/>
      <c r="R18" s="26"/>
      <c r="S18" s="26"/>
      <c r="T18" s="30"/>
      <c r="U18" s="30"/>
      <c r="V18" s="30"/>
    </row>
    <row r="22" spans="2:22">
      <c r="L22" s="208" t="s">
        <v>154</v>
      </c>
      <c r="M22" s="208"/>
      <c r="N22" s="208"/>
      <c r="O22" s="208"/>
      <c r="P22" s="208"/>
      <c r="Q22" s="208"/>
      <c r="R22" s="208"/>
      <c r="S22" s="208"/>
      <c r="T22" s="208"/>
      <c r="U22" s="208"/>
    </row>
    <row r="23" spans="2:22" ht="13.2">
      <c r="B23" s="177" t="s">
        <v>86</v>
      </c>
      <c r="C23" s="177"/>
      <c r="D23" s="177"/>
      <c r="E23" s="177"/>
      <c r="F23" s="177"/>
      <c r="G23" s="177"/>
      <c r="H23" s="177"/>
      <c r="I23" s="177"/>
      <c r="J23" s="177"/>
      <c r="K23" s="177"/>
    </row>
    <row r="24" spans="2:22" ht="12" thickBot="1"/>
    <row r="25" spans="2:22" ht="30.6" customHeight="1">
      <c r="L25" s="138" t="s">
        <v>66</v>
      </c>
      <c r="M25" s="143">
        <v>2015</v>
      </c>
      <c r="N25" s="143">
        <v>2016</v>
      </c>
      <c r="O25" s="143">
        <v>2017</v>
      </c>
      <c r="P25" s="143">
        <v>2018</v>
      </c>
      <c r="Q25" s="143">
        <v>2019</v>
      </c>
      <c r="R25" s="143">
        <v>2020</v>
      </c>
      <c r="S25" s="143">
        <v>2021</v>
      </c>
      <c r="T25" s="143">
        <v>2022</v>
      </c>
      <c r="U25" s="143">
        <v>2023</v>
      </c>
      <c r="V25" s="144">
        <v>2024</v>
      </c>
    </row>
    <row r="26" spans="2:22" ht="18" customHeight="1">
      <c r="L26" s="139" t="s">
        <v>2</v>
      </c>
      <c r="M26" s="71">
        <v>25359</v>
      </c>
      <c r="N26" s="71">
        <v>30005</v>
      </c>
      <c r="O26" s="71">
        <v>29077</v>
      </c>
      <c r="P26" s="71">
        <v>29479</v>
      </c>
      <c r="Q26" s="71">
        <v>36372</v>
      </c>
      <c r="R26" s="71">
        <v>22251</v>
      </c>
      <c r="S26" s="71">
        <v>23521</v>
      </c>
      <c r="T26" s="71">
        <v>28683</v>
      </c>
      <c r="U26" s="71">
        <v>28836</v>
      </c>
      <c r="V26" s="74">
        <v>32349</v>
      </c>
    </row>
    <row r="27" spans="2:22" ht="15" customHeight="1">
      <c r="L27" s="140" t="s">
        <v>3</v>
      </c>
      <c r="M27" s="145">
        <v>2894</v>
      </c>
      <c r="N27" s="145">
        <v>2504</v>
      </c>
      <c r="O27" s="145">
        <v>2751</v>
      </c>
      <c r="P27" s="145">
        <v>2487</v>
      </c>
      <c r="Q27" s="145">
        <v>1633</v>
      </c>
      <c r="R27" s="145">
        <v>1351</v>
      </c>
      <c r="S27" s="145">
        <v>1346</v>
      </c>
      <c r="T27" s="145">
        <v>2388</v>
      </c>
      <c r="U27" s="145">
        <v>2404</v>
      </c>
      <c r="V27" s="146">
        <v>2515</v>
      </c>
    </row>
    <row r="28" spans="2:22" ht="15" customHeight="1">
      <c r="L28" s="141" t="s">
        <v>67</v>
      </c>
      <c r="M28" s="147">
        <v>1685</v>
      </c>
      <c r="N28" s="147">
        <v>1442</v>
      </c>
      <c r="O28" s="147">
        <v>1902</v>
      </c>
      <c r="P28" s="147">
        <v>1640</v>
      </c>
      <c r="Q28" s="147">
        <v>789</v>
      </c>
      <c r="R28" s="147">
        <v>596</v>
      </c>
      <c r="S28" s="147">
        <v>531</v>
      </c>
      <c r="T28" s="147">
        <v>1657</v>
      </c>
      <c r="U28" s="147">
        <v>1595</v>
      </c>
      <c r="V28" s="148">
        <v>1697</v>
      </c>
    </row>
    <row r="29" spans="2:22" ht="15" customHeight="1">
      <c r="L29" s="141" t="s">
        <v>24</v>
      </c>
      <c r="M29" s="147">
        <v>238</v>
      </c>
      <c r="N29" s="147">
        <v>183</v>
      </c>
      <c r="O29" s="147">
        <v>141</v>
      </c>
      <c r="P29" s="147">
        <v>152</v>
      </c>
      <c r="Q29" s="147">
        <v>178</v>
      </c>
      <c r="R29" s="147">
        <v>151</v>
      </c>
      <c r="S29" s="147">
        <v>169</v>
      </c>
      <c r="T29" s="147">
        <v>146</v>
      </c>
      <c r="U29" s="147">
        <v>146</v>
      </c>
      <c r="V29" s="148">
        <v>153</v>
      </c>
    </row>
    <row r="30" spans="2:22" ht="15" customHeight="1">
      <c r="L30" s="141" t="s">
        <v>68</v>
      </c>
      <c r="M30" s="147">
        <v>971</v>
      </c>
      <c r="N30" s="147">
        <v>879</v>
      </c>
      <c r="O30" s="147">
        <v>708</v>
      </c>
      <c r="P30" s="147">
        <v>695</v>
      </c>
      <c r="Q30" s="147">
        <v>666</v>
      </c>
      <c r="R30" s="147">
        <v>604</v>
      </c>
      <c r="S30" s="147">
        <v>646</v>
      </c>
      <c r="T30" s="147">
        <v>585</v>
      </c>
      <c r="U30" s="147">
        <v>663</v>
      </c>
      <c r="V30" s="148">
        <v>665</v>
      </c>
    </row>
    <row r="31" spans="2:22" ht="15" customHeight="1" thickBot="1">
      <c r="L31" s="142" t="s">
        <v>4</v>
      </c>
      <c r="M31" s="149">
        <v>22465</v>
      </c>
      <c r="N31" s="149">
        <v>27501</v>
      </c>
      <c r="O31" s="149">
        <v>26326</v>
      </c>
      <c r="P31" s="149">
        <v>26992</v>
      </c>
      <c r="Q31" s="149">
        <v>34739</v>
      </c>
      <c r="R31" s="149">
        <v>20900</v>
      </c>
      <c r="S31" s="149">
        <v>22175</v>
      </c>
      <c r="T31" s="149">
        <v>26295</v>
      </c>
      <c r="U31" s="149">
        <v>26432</v>
      </c>
      <c r="V31" s="150">
        <v>29834</v>
      </c>
    </row>
    <row r="32" spans="2:22">
      <c r="L32" s="9" t="s">
        <v>105</v>
      </c>
      <c r="M32" s="26"/>
      <c r="N32" s="26"/>
      <c r="O32" s="26"/>
      <c r="P32" s="26"/>
      <c r="Q32" s="26"/>
      <c r="R32" s="26"/>
      <c r="S32" s="26"/>
      <c r="T32" s="30"/>
      <c r="U32" s="30"/>
      <c r="V32" s="30"/>
    </row>
    <row r="33" spans="2:22">
      <c r="L33" s="9" t="s">
        <v>85</v>
      </c>
      <c r="M33" s="26"/>
      <c r="N33" s="26"/>
      <c r="O33" s="26"/>
      <c r="P33" s="26"/>
      <c r="Q33" s="26"/>
      <c r="R33" s="26"/>
      <c r="S33" s="26"/>
      <c r="T33" s="30"/>
      <c r="U33" s="30"/>
      <c r="V33" s="30"/>
    </row>
    <row r="34" spans="2:22">
      <c r="L34" s="32"/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pans="2:22">
      <c r="L35" s="32"/>
      <c r="M35" s="31"/>
      <c r="N35" s="31"/>
      <c r="O35" s="31"/>
      <c r="P35" s="31"/>
      <c r="Q35" s="31"/>
      <c r="R35" s="31"/>
      <c r="S35" s="31"/>
      <c r="T35" s="31"/>
      <c r="U35" s="31"/>
      <c r="V35" s="31"/>
    </row>
    <row r="36" spans="2:22">
      <c r="L36" s="32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40" spans="2:22" ht="13.2">
      <c r="B40" s="177" t="s">
        <v>86</v>
      </c>
      <c r="L40" s="208" t="s">
        <v>153</v>
      </c>
      <c r="M40" s="208"/>
      <c r="N40" s="208"/>
      <c r="O40" s="208"/>
      <c r="P40" s="208"/>
      <c r="Q40" s="208"/>
      <c r="R40" s="208"/>
    </row>
    <row r="42" spans="2:22" ht="12" thickBot="1"/>
    <row r="43" spans="2:22" ht="29.4" customHeight="1">
      <c r="B43" s="138"/>
      <c r="L43" s="138" t="s">
        <v>66</v>
      </c>
      <c r="M43" s="143">
        <v>2015</v>
      </c>
      <c r="N43" s="143">
        <v>2016</v>
      </c>
      <c r="O43" s="143">
        <v>2017</v>
      </c>
      <c r="P43" s="143">
        <v>2018</v>
      </c>
      <c r="Q43" s="143">
        <v>2019</v>
      </c>
      <c r="R43" s="143">
        <v>2020</v>
      </c>
      <c r="S43" s="143">
        <v>2021</v>
      </c>
      <c r="T43" s="143">
        <v>2022</v>
      </c>
      <c r="U43" s="143">
        <v>2023</v>
      </c>
      <c r="V43" s="144">
        <v>2024</v>
      </c>
    </row>
    <row r="44" spans="2:22" ht="18" customHeight="1">
      <c r="L44" s="139" t="s">
        <v>2</v>
      </c>
      <c r="M44" s="71">
        <v>2498.0349999999999</v>
      </c>
      <c r="N44" s="71">
        <v>2894.319</v>
      </c>
      <c r="O44" s="71">
        <v>2667.6315600000003</v>
      </c>
      <c r="P44" s="71">
        <v>3841.4448700000003</v>
      </c>
      <c r="Q44" s="71">
        <v>4628.9418399999995</v>
      </c>
      <c r="R44" s="71">
        <v>1925.09148</v>
      </c>
      <c r="S44" s="71">
        <v>2289.7440099999999</v>
      </c>
      <c r="T44" s="71">
        <v>2754.8076299999993</v>
      </c>
      <c r="U44" s="71">
        <v>2820.7055800000003</v>
      </c>
      <c r="V44" s="74">
        <v>2889.05809</v>
      </c>
    </row>
    <row r="45" spans="2:22" ht="15" customHeight="1">
      <c r="L45" s="140" t="s">
        <v>3</v>
      </c>
      <c r="M45" s="145">
        <v>313.64600000000002</v>
      </c>
      <c r="N45" s="145">
        <v>289.69400000000002</v>
      </c>
      <c r="O45" s="145">
        <v>187.03018</v>
      </c>
      <c r="P45" s="145">
        <v>147.5985</v>
      </c>
      <c r="Q45" s="145">
        <v>124.03705000000001</v>
      </c>
      <c r="R45" s="145">
        <v>110.71304999999998</v>
      </c>
      <c r="S45" s="145">
        <v>106.95921000000001</v>
      </c>
      <c r="T45" s="145">
        <v>114.20377999999999</v>
      </c>
      <c r="U45" s="145">
        <v>103.84245000000001</v>
      </c>
      <c r="V45" s="146">
        <v>120.40495999999999</v>
      </c>
    </row>
    <row r="46" spans="2:22" ht="15" customHeight="1">
      <c r="L46" s="141" t="s">
        <v>67</v>
      </c>
      <c r="M46" s="147">
        <v>127.13800000000001</v>
      </c>
      <c r="N46" s="147">
        <v>118.82599999999999</v>
      </c>
      <c r="O46" s="147">
        <v>101.4716</v>
      </c>
      <c r="P46" s="147">
        <v>64.827619999999996</v>
      </c>
      <c r="Q46" s="147">
        <v>47.962859999999999</v>
      </c>
      <c r="R46" s="147">
        <v>41.060120000000005</v>
      </c>
      <c r="S46" s="147">
        <v>34.40654</v>
      </c>
      <c r="T46" s="147">
        <v>55.1511</v>
      </c>
      <c r="U46" s="147">
        <v>53.03857</v>
      </c>
      <c r="V46" s="148">
        <v>52.734229999999997</v>
      </c>
    </row>
    <row r="47" spans="2:22" ht="15" customHeight="1">
      <c r="L47" s="141" t="s">
        <v>24</v>
      </c>
      <c r="M47" s="147">
        <v>7.2439999999999998</v>
      </c>
      <c r="N47" s="147">
        <v>6.23</v>
      </c>
      <c r="O47" s="147">
        <v>4.2578399999999998</v>
      </c>
      <c r="P47" s="147">
        <v>3.6229200000000001</v>
      </c>
      <c r="Q47" s="147">
        <v>4.6927200000000004</v>
      </c>
      <c r="R47" s="147">
        <v>3.9927800000000002</v>
      </c>
      <c r="S47" s="147">
        <v>4.4989300000000005</v>
      </c>
      <c r="T47" s="147">
        <v>3.80017</v>
      </c>
      <c r="U47" s="147">
        <v>3.7282199999999999</v>
      </c>
      <c r="V47" s="148">
        <v>3.5472199999999998</v>
      </c>
    </row>
    <row r="48" spans="2:22" ht="15" customHeight="1">
      <c r="L48" s="141" t="s">
        <v>68</v>
      </c>
      <c r="M48" s="147">
        <v>179.26400000000001</v>
      </c>
      <c r="N48" s="147">
        <v>164.63800000000001</v>
      </c>
      <c r="O48" s="147">
        <v>81.30073999999999</v>
      </c>
      <c r="P48" s="147">
        <v>79.147959999999998</v>
      </c>
      <c r="Q48" s="147">
        <v>71.381470000000007</v>
      </c>
      <c r="R48" s="147">
        <v>65.660149999999987</v>
      </c>
      <c r="S48" s="147">
        <v>68.053740000000005</v>
      </c>
      <c r="T48" s="147">
        <v>55.252509999999994</v>
      </c>
      <c r="U48" s="147">
        <v>47.075660000000006</v>
      </c>
      <c r="V48" s="148">
        <v>64.123509999999996</v>
      </c>
    </row>
    <row r="49" spans="12:22" ht="15" customHeight="1" thickBot="1">
      <c r="L49" s="142" t="s">
        <v>4</v>
      </c>
      <c r="M49" s="149">
        <v>2184.3890000000001</v>
      </c>
      <c r="N49" s="149">
        <v>2604.625</v>
      </c>
      <c r="O49" s="149">
        <v>2480.6013800000001</v>
      </c>
      <c r="P49" s="149">
        <v>3693.8463700000002</v>
      </c>
      <c r="Q49" s="149">
        <v>4504.9047899999996</v>
      </c>
      <c r="R49" s="149">
        <v>1814.37843</v>
      </c>
      <c r="S49" s="149">
        <v>2182.7847999999999</v>
      </c>
      <c r="T49" s="149">
        <v>2640.6038499999995</v>
      </c>
      <c r="U49" s="149">
        <v>2716.8631299999997</v>
      </c>
      <c r="V49" s="150">
        <v>2768.6531299999997</v>
      </c>
    </row>
    <row r="50" spans="12:22">
      <c r="L50" s="9" t="s">
        <v>105</v>
      </c>
      <c r="M50" s="26"/>
      <c r="N50" s="26"/>
      <c r="O50" s="26"/>
      <c r="P50" s="26"/>
      <c r="Q50" s="26"/>
      <c r="R50" s="26"/>
      <c r="S50" s="26"/>
      <c r="T50" s="30"/>
      <c r="U50" s="30"/>
      <c r="V50" s="30"/>
    </row>
    <row r="51" spans="12:22">
      <c r="L51" s="9" t="s">
        <v>85</v>
      </c>
      <c r="M51" s="26"/>
      <c r="N51" s="26"/>
      <c r="O51" s="26"/>
      <c r="P51" s="26"/>
      <c r="Q51" s="26"/>
      <c r="R51" s="26"/>
      <c r="S51" s="26"/>
      <c r="T51" s="30"/>
      <c r="U51" s="30"/>
      <c r="V51" s="30"/>
    </row>
    <row r="55" spans="12:22">
      <c r="M55" s="178"/>
      <c r="N55" s="178"/>
      <c r="O55" s="178"/>
      <c r="P55" s="178"/>
      <c r="Q55" s="178"/>
      <c r="R55" s="178"/>
      <c r="S55" s="178"/>
      <c r="T55" s="178"/>
      <c r="U55" s="178"/>
      <c r="V55" s="178"/>
    </row>
    <row r="56" spans="12:22">
      <c r="M56" s="178"/>
      <c r="N56" s="178"/>
      <c r="O56" s="178"/>
      <c r="P56" s="178"/>
      <c r="Q56" s="178"/>
      <c r="R56" s="178"/>
      <c r="S56" s="178"/>
      <c r="T56" s="178"/>
      <c r="U56" s="178"/>
      <c r="V56" s="178"/>
    </row>
    <row r="57" spans="12:22">
      <c r="M57" s="178"/>
      <c r="N57" s="178"/>
      <c r="O57" s="178"/>
      <c r="P57" s="178"/>
      <c r="Q57" s="178"/>
      <c r="R57" s="178"/>
      <c r="S57" s="178"/>
      <c r="T57" s="178"/>
      <c r="U57" s="178"/>
      <c r="V57" s="178"/>
    </row>
    <row r="58" spans="12:22">
      <c r="M58" s="178"/>
      <c r="N58" s="178"/>
      <c r="O58" s="178"/>
      <c r="P58" s="178"/>
      <c r="Q58" s="178"/>
      <c r="R58" s="178"/>
      <c r="S58" s="178"/>
      <c r="T58" s="178"/>
      <c r="U58" s="178"/>
      <c r="V58" s="178"/>
    </row>
    <row r="59" spans="12:22">
      <c r="M59" s="178"/>
      <c r="N59" s="178"/>
      <c r="O59" s="178"/>
      <c r="P59" s="178"/>
      <c r="Q59" s="178"/>
      <c r="R59" s="178"/>
      <c r="S59" s="178"/>
      <c r="T59" s="178"/>
      <c r="U59" s="178"/>
      <c r="V59" s="178"/>
    </row>
    <row r="60" spans="12:22">
      <c r="M60" s="178"/>
      <c r="N60" s="178"/>
      <c r="O60" s="178"/>
      <c r="P60" s="178"/>
      <c r="Q60" s="178"/>
      <c r="R60" s="178"/>
      <c r="S60" s="178"/>
      <c r="T60" s="178"/>
      <c r="U60" s="178"/>
      <c r="V60" s="178"/>
    </row>
    <row r="61" spans="12:22">
      <c r="M61" s="178"/>
      <c r="N61" s="178"/>
      <c r="O61" s="178"/>
      <c r="P61" s="178"/>
      <c r="Q61" s="178"/>
      <c r="R61" s="178"/>
      <c r="S61" s="178"/>
      <c r="T61" s="178"/>
      <c r="U61" s="178"/>
      <c r="V61" s="178"/>
    </row>
  </sheetData>
  <mergeCells count="3">
    <mergeCell ref="L40:R40"/>
    <mergeCell ref="L22:U22"/>
    <mergeCell ref="L7:U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T58"/>
  <sheetViews>
    <sheetView workbookViewId="0">
      <selection activeCell="J62" sqref="J62"/>
    </sheetView>
  </sheetViews>
  <sheetFormatPr baseColWidth="10" defaultColWidth="11.44140625" defaultRowHeight="14.4"/>
  <cols>
    <col min="1" max="1" width="11.44140625" style="1"/>
    <col min="2" max="2" width="28.5546875" style="1" customWidth="1"/>
    <col min="3" max="12" width="8.88671875" style="1" customWidth="1"/>
    <col min="13" max="16384" width="11.44140625" style="1"/>
  </cols>
  <sheetData>
    <row r="2" spans="2:20" s="36" customFormat="1" ht="20.399999999999999">
      <c r="B2" s="43" t="s">
        <v>96</v>
      </c>
      <c r="C2" s="37"/>
      <c r="T2" s="38"/>
    </row>
    <row r="3" spans="2:20" s="36" customFormat="1" ht="16.95" customHeight="1">
      <c r="B3" s="44" t="s">
        <v>97</v>
      </c>
      <c r="C3" s="37"/>
      <c r="T3" s="38"/>
    </row>
    <row r="5" spans="2:20">
      <c r="B5" s="205" t="s">
        <v>151</v>
      </c>
      <c r="C5" s="205"/>
      <c r="D5" s="205"/>
      <c r="E5" s="205"/>
      <c r="F5" s="205"/>
      <c r="G5" s="205"/>
      <c r="H5" s="205"/>
      <c r="I5" s="205"/>
      <c r="J5" s="205"/>
      <c r="K5" s="205"/>
    </row>
    <row r="6" spans="2:20" ht="15" thickBot="1"/>
    <row r="7" spans="2:20" ht="17.399999999999999" customHeight="1">
      <c r="B7" s="151" t="s">
        <v>53</v>
      </c>
      <c r="C7" s="152">
        <v>2015</v>
      </c>
      <c r="D7" s="152">
        <v>2016</v>
      </c>
      <c r="E7" s="152">
        <v>2017</v>
      </c>
      <c r="F7" s="152">
        <v>2018</v>
      </c>
      <c r="G7" s="152">
        <v>2019</v>
      </c>
      <c r="H7" s="152">
        <v>2020</v>
      </c>
      <c r="I7" s="152">
        <v>2021</v>
      </c>
      <c r="J7" s="152">
        <v>2022</v>
      </c>
      <c r="K7" s="152">
        <v>2023</v>
      </c>
      <c r="L7" s="153">
        <v>2024</v>
      </c>
    </row>
    <row r="8" spans="2:20" ht="19.2" customHeight="1">
      <c r="B8" s="154" t="s">
        <v>54</v>
      </c>
      <c r="C8" s="155">
        <v>7515</v>
      </c>
      <c r="D8" s="155">
        <v>7668</v>
      </c>
      <c r="E8" s="155">
        <v>8144</v>
      </c>
      <c r="F8" s="155">
        <v>8545</v>
      </c>
      <c r="G8" s="155">
        <v>8809</v>
      </c>
      <c r="H8" s="155">
        <v>8880</v>
      </c>
      <c r="I8" s="155">
        <v>7242</v>
      </c>
      <c r="J8" s="155">
        <v>7510</v>
      </c>
      <c r="K8" s="155">
        <v>8155</v>
      </c>
      <c r="L8" s="156">
        <v>8309</v>
      </c>
    </row>
    <row r="9" spans="2:20">
      <c r="B9" s="157" t="s">
        <v>55</v>
      </c>
      <c r="C9" s="158">
        <v>409</v>
      </c>
      <c r="D9" s="158">
        <v>406</v>
      </c>
      <c r="E9" s="158">
        <v>528</v>
      </c>
      <c r="F9" s="158">
        <v>513</v>
      </c>
      <c r="G9" s="158">
        <v>592</v>
      </c>
      <c r="H9" s="158">
        <v>590</v>
      </c>
      <c r="I9" s="158">
        <v>491</v>
      </c>
      <c r="J9" s="158">
        <v>500</v>
      </c>
      <c r="K9" s="158">
        <v>702</v>
      </c>
      <c r="L9" s="159">
        <v>704</v>
      </c>
    </row>
    <row r="10" spans="2:20">
      <c r="B10" s="157" t="s">
        <v>56</v>
      </c>
      <c r="C10" s="158">
        <v>217</v>
      </c>
      <c r="D10" s="158">
        <v>271</v>
      </c>
      <c r="E10" s="158">
        <v>340</v>
      </c>
      <c r="F10" s="158">
        <v>345</v>
      </c>
      <c r="G10" s="158">
        <v>367</v>
      </c>
      <c r="H10" s="158">
        <v>363</v>
      </c>
      <c r="I10" s="158">
        <v>314</v>
      </c>
      <c r="J10" s="158">
        <v>318</v>
      </c>
      <c r="K10" s="158">
        <v>400</v>
      </c>
      <c r="L10" s="159">
        <v>422</v>
      </c>
    </row>
    <row r="11" spans="2:20">
      <c r="B11" s="157" t="s">
        <v>87</v>
      </c>
      <c r="C11" s="158">
        <v>858</v>
      </c>
      <c r="D11" s="158">
        <v>896</v>
      </c>
      <c r="E11" s="158">
        <v>1033</v>
      </c>
      <c r="F11" s="160">
        <v>1102</v>
      </c>
      <c r="G11" s="160">
        <v>1109</v>
      </c>
      <c r="H11" s="160">
        <v>1140</v>
      </c>
      <c r="I11" s="160">
        <v>932</v>
      </c>
      <c r="J11" s="158">
        <v>953</v>
      </c>
      <c r="K11" s="158">
        <v>1044</v>
      </c>
      <c r="L11" s="161">
        <v>1077</v>
      </c>
    </row>
    <row r="12" spans="2:20">
      <c r="B12" s="157" t="s">
        <v>88</v>
      </c>
      <c r="C12" s="158">
        <v>138</v>
      </c>
      <c r="D12" s="158">
        <v>110</v>
      </c>
      <c r="E12" s="158">
        <v>96</v>
      </c>
      <c r="F12" s="158">
        <v>92</v>
      </c>
      <c r="G12" s="158">
        <v>92</v>
      </c>
      <c r="H12" s="158">
        <v>94</v>
      </c>
      <c r="I12" s="158">
        <v>70</v>
      </c>
      <c r="J12" s="158">
        <v>71</v>
      </c>
      <c r="K12" s="158">
        <v>56</v>
      </c>
      <c r="L12" s="159">
        <v>58</v>
      </c>
    </row>
    <row r="13" spans="2:20">
      <c r="B13" s="157" t="s">
        <v>89</v>
      </c>
      <c r="C13" s="158">
        <v>567</v>
      </c>
      <c r="D13" s="158">
        <v>600</v>
      </c>
      <c r="E13" s="158">
        <v>575</v>
      </c>
      <c r="F13" s="158">
        <v>667</v>
      </c>
      <c r="G13" s="158">
        <v>687</v>
      </c>
      <c r="H13" s="158">
        <v>708</v>
      </c>
      <c r="I13" s="158">
        <v>569</v>
      </c>
      <c r="J13" s="158">
        <v>603</v>
      </c>
      <c r="K13" s="158">
        <v>643</v>
      </c>
      <c r="L13" s="159">
        <v>680</v>
      </c>
    </row>
    <row r="14" spans="2:20">
      <c r="B14" s="157" t="s">
        <v>90</v>
      </c>
      <c r="C14" s="158">
        <v>20</v>
      </c>
      <c r="D14" s="158">
        <v>16</v>
      </c>
      <c r="E14" s="158">
        <v>16</v>
      </c>
      <c r="F14" s="158">
        <v>18</v>
      </c>
      <c r="G14" s="158">
        <v>16</v>
      </c>
      <c r="H14" s="158">
        <v>17</v>
      </c>
      <c r="I14" s="158">
        <v>8</v>
      </c>
      <c r="J14" s="158">
        <v>10</v>
      </c>
      <c r="K14" s="158">
        <v>8</v>
      </c>
      <c r="L14" s="159">
        <v>8</v>
      </c>
    </row>
    <row r="15" spans="2:20">
      <c r="B15" s="157" t="s">
        <v>57</v>
      </c>
      <c r="C15" s="158">
        <v>48</v>
      </c>
      <c r="D15" s="158">
        <v>37</v>
      </c>
      <c r="E15" s="158">
        <v>41</v>
      </c>
      <c r="F15" s="158">
        <v>38</v>
      </c>
      <c r="G15" s="158">
        <v>33</v>
      </c>
      <c r="H15" s="158">
        <v>33</v>
      </c>
      <c r="I15" s="158">
        <v>28</v>
      </c>
      <c r="J15" s="158">
        <v>25</v>
      </c>
      <c r="K15" s="158">
        <v>22</v>
      </c>
      <c r="L15" s="159">
        <v>20</v>
      </c>
    </row>
    <row r="16" spans="2:20">
      <c r="B16" s="157" t="s">
        <v>58</v>
      </c>
      <c r="C16" s="160">
        <v>1954</v>
      </c>
      <c r="D16" s="160">
        <v>2115</v>
      </c>
      <c r="E16" s="160">
        <v>2207</v>
      </c>
      <c r="F16" s="160">
        <v>2341</v>
      </c>
      <c r="G16" s="160">
        <v>2404</v>
      </c>
      <c r="H16" s="160">
        <v>2417</v>
      </c>
      <c r="I16" s="160">
        <v>1617</v>
      </c>
      <c r="J16" s="160">
        <v>1589</v>
      </c>
      <c r="K16" s="160">
        <v>1883</v>
      </c>
      <c r="L16" s="161">
        <v>2131</v>
      </c>
    </row>
    <row r="17" spans="2:12">
      <c r="B17" s="157" t="s">
        <v>59</v>
      </c>
      <c r="C17" s="158">
        <v>6</v>
      </c>
      <c r="D17" s="158">
        <v>8</v>
      </c>
      <c r="E17" s="158">
        <v>6</v>
      </c>
      <c r="F17" s="158">
        <v>7</v>
      </c>
      <c r="G17" s="158">
        <v>6</v>
      </c>
      <c r="H17" s="158">
        <v>6</v>
      </c>
      <c r="I17" s="158">
        <v>3</v>
      </c>
      <c r="J17" s="158">
        <v>4</v>
      </c>
      <c r="K17" s="158">
        <v>3</v>
      </c>
      <c r="L17" s="159">
        <v>3</v>
      </c>
    </row>
    <row r="18" spans="2:12">
      <c r="B18" s="157" t="s">
        <v>60</v>
      </c>
      <c r="C18" s="160">
        <v>2492</v>
      </c>
      <c r="D18" s="160">
        <v>2436</v>
      </c>
      <c r="E18" s="160">
        <v>2461</v>
      </c>
      <c r="F18" s="160">
        <v>2508</v>
      </c>
      <c r="G18" s="160">
        <v>2508</v>
      </c>
      <c r="H18" s="160">
        <v>2500</v>
      </c>
      <c r="I18" s="160">
        <v>2351</v>
      </c>
      <c r="J18" s="160">
        <v>2439</v>
      </c>
      <c r="K18" s="160">
        <v>2412</v>
      </c>
      <c r="L18" s="161">
        <v>2422</v>
      </c>
    </row>
    <row r="19" spans="2:12">
      <c r="B19" s="157" t="s">
        <v>91</v>
      </c>
      <c r="C19" s="158">
        <v>113</v>
      </c>
      <c r="D19" s="158">
        <v>107</v>
      </c>
      <c r="E19" s="158">
        <v>103</v>
      </c>
      <c r="F19" s="158">
        <v>99</v>
      </c>
      <c r="G19" s="158">
        <v>102</v>
      </c>
      <c r="H19" s="158">
        <v>105</v>
      </c>
      <c r="I19" s="158">
        <v>80</v>
      </c>
      <c r="J19" s="158">
        <v>78</v>
      </c>
      <c r="K19" s="158">
        <v>78</v>
      </c>
      <c r="L19" s="159">
        <v>70</v>
      </c>
    </row>
    <row r="20" spans="2:12">
      <c r="B20" s="157" t="s">
        <v>61</v>
      </c>
      <c r="C20" s="158">
        <v>261</v>
      </c>
      <c r="D20" s="158">
        <v>265</v>
      </c>
      <c r="E20" s="158">
        <v>245</v>
      </c>
      <c r="F20" s="158">
        <v>228</v>
      </c>
      <c r="G20" s="158">
        <v>219</v>
      </c>
      <c r="H20" s="158">
        <v>214</v>
      </c>
      <c r="I20" s="158">
        <v>151</v>
      </c>
      <c r="J20" s="158">
        <v>143</v>
      </c>
      <c r="K20" s="158">
        <v>140</v>
      </c>
      <c r="L20" s="159">
        <v>151</v>
      </c>
    </row>
    <row r="21" spans="2:12">
      <c r="B21" s="157" t="s">
        <v>62</v>
      </c>
      <c r="C21" s="158">
        <v>271</v>
      </c>
      <c r="D21" s="158">
        <v>260</v>
      </c>
      <c r="E21" s="158">
        <v>245</v>
      </c>
      <c r="F21" s="158">
        <v>242</v>
      </c>
      <c r="G21" s="158">
        <v>261</v>
      </c>
      <c r="H21" s="158">
        <v>248</v>
      </c>
      <c r="I21" s="158">
        <v>255</v>
      </c>
      <c r="J21" s="158">
        <v>252</v>
      </c>
      <c r="K21" s="158">
        <v>277</v>
      </c>
      <c r="L21" s="159">
        <v>270</v>
      </c>
    </row>
    <row r="22" spans="2:12">
      <c r="B22" s="157" t="s">
        <v>63</v>
      </c>
      <c r="C22" s="158">
        <v>13</v>
      </c>
      <c r="D22" s="158">
        <v>13</v>
      </c>
      <c r="E22" s="158">
        <v>14</v>
      </c>
      <c r="F22" s="158">
        <v>14</v>
      </c>
      <c r="G22" s="158">
        <v>15</v>
      </c>
      <c r="H22" s="158">
        <v>13</v>
      </c>
      <c r="I22" s="158">
        <v>14</v>
      </c>
      <c r="J22" s="158">
        <v>14</v>
      </c>
      <c r="K22" s="158">
        <v>14</v>
      </c>
      <c r="L22" s="159">
        <v>14</v>
      </c>
    </row>
    <row r="23" spans="2:12">
      <c r="B23" s="157" t="s">
        <v>64</v>
      </c>
      <c r="C23" s="158">
        <v>59</v>
      </c>
      <c r="D23" s="158">
        <v>50</v>
      </c>
      <c r="E23" s="158">
        <v>122</v>
      </c>
      <c r="F23" s="158">
        <v>126</v>
      </c>
      <c r="G23" s="158">
        <v>148</v>
      </c>
      <c r="H23" s="158">
        <v>184</v>
      </c>
      <c r="I23" s="158">
        <v>126</v>
      </c>
      <c r="J23" s="158">
        <v>151</v>
      </c>
      <c r="K23" s="158">
        <v>112</v>
      </c>
      <c r="L23" s="159">
        <v>14</v>
      </c>
    </row>
    <row r="24" spans="2:12" ht="15" thickBot="1">
      <c r="B24" s="162" t="s">
        <v>65</v>
      </c>
      <c r="C24" s="163">
        <v>89</v>
      </c>
      <c r="D24" s="163">
        <v>78</v>
      </c>
      <c r="E24" s="163">
        <v>112</v>
      </c>
      <c r="F24" s="163">
        <v>205</v>
      </c>
      <c r="G24" s="163">
        <v>250</v>
      </c>
      <c r="H24" s="163">
        <v>248</v>
      </c>
      <c r="I24" s="163">
        <v>233</v>
      </c>
      <c r="J24" s="163">
        <v>360</v>
      </c>
      <c r="K24" s="163">
        <v>361</v>
      </c>
      <c r="L24" s="164">
        <v>265</v>
      </c>
    </row>
    <row r="25" spans="2:12" ht="9.6" customHeight="1">
      <c r="B25" s="210" t="s">
        <v>92</v>
      </c>
      <c r="C25" s="210"/>
      <c r="D25" s="210"/>
      <c r="E25" s="33"/>
      <c r="F25" s="33"/>
      <c r="G25" s="33"/>
      <c r="H25" s="33"/>
      <c r="I25" s="33"/>
      <c r="J25" s="33"/>
      <c r="K25" s="33"/>
      <c r="L25" s="33"/>
    </row>
    <row r="26" spans="2:12" ht="9.6" customHeight="1">
      <c r="B26" s="34" t="s">
        <v>93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2" ht="9.6" customHeight="1">
      <c r="B27" s="34" t="s">
        <v>94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30" spans="2:12">
      <c r="B30" s="211" t="s">
        <v>95</v>
      </c>
      <c r="C30" s="211"/>
      <c r="D30" s="211"/>
      <c r="E30" s="211"/>
      <c r="F30" s="211"/>
      <c r="G30" s="211"/>
      <c r="H30" s="211"/>
      <c r="I30" s="211"/>
      <c r="J30" s="211"/>
      <c r="K30" s="211"/>
      <c r="L30" s="211"/>
    </row>
    <row r="33" spans="2:12">
      <c r="B33" s="205" t="s">
        <v>152</v>
      </c>
      <c r="C33" s="205"/>
      <c r="D33" s="205"/>
      <c r="E33" s="205"/>
      <c r="F33" s="205"/>
      <c r="G33" s="205"/>
      <c r="H33" s="205"/>
      <c r="I33" s="205"/>
      <c r="J33" s="205"/>
      <c r="K33" s="205"/>
    </row>
    <row r="34" spans="2:12" ht="15" thickBot="1"/>
    <row r="35" spans="2:12">
      <c r="B35" s="179" t="s">
        <v>53</v>
      </c>
      <c r="C35" s="180">
        <v>2015</v>
      </c>
      <c r="D35" s="180">
        <v>2016</v>
      </c>
      <c r="E35" s="180">
        <v>2017</v>
      </c>
      <c r="F35" s="180">
        <v>2018</v>
      </c>
      <c r="G35" s="180">
        <v>2019</v>
      </c>
      <c r="H35" s="180">
        <v>2020</v>
      </c>
      <c r="I35" s="180">
        <v>2021</v>
      </c>
      <c r="J35" s="180">
        <v>2022</v>
      </c>
      <c r="K35" s="180">
        <v>2023</v>
      </c>
      <c r="L35" s="181">
        <v>2024</v>
      </c>
    </row>
    <row r="36" spans="2:12">
      <c r="B36" s="182" t="s">
        <v>2</v>
      </c>
      <c r="C36" s="183">
        <v>7515</v>
      </c>
      <c r="D36" s="183">
        <v>7668</v>
      </c>
      <c r="E36" s="183">
        <v>8144</v>
      </c>
      <c r="F36" s="183">
        <v>8545</v>
      </c>
      <c r="G36" s="183">
        <v>8809</v>
      </c>
      <c r="H36" s="183">
        <v>8880</v>
      </c>
      <c r="I36" s="183">
        <v>7242</v>
      </c>
      <c r="J36" s="183">
        <v>7510</v>
      </c>
      <c r="K36" s="183">
        <v>8155</v>
      </c>
      <c r="L36" s="184">
        <v>8309</v>
      </c>
    </row>
    <row r="37" spans="2:12">
      <c r="B37" s="185" t="s">
        <v>55</v>
      </c>
      <c r="C37" s="186">
        <v>409</v>
      </c>
      <c r="D37" s="186">
        <v>406</v>
      </c>
      <c r="E37" s="186">
        <v>528</v>
      </c>
      <c r="F37" s="186">
        <v>513</v>
      </c>
      <c r="G37" s="186">
        <v>592</v>
      </c>
      <c r="H37" s="186">
        <v>590</v>
      </c>
      <c r="I37" s="186">
        <v>491</v>
      </c>
      <c r="J37" s="186">
        <v>500</v>
      </c>
      <c r="K37" s="186">
        <v>702</v>
      </c>
      <c r="L37" s="187">
        <v>704</v>
      </c>
    </row>
    <row r="38" spans="2:12">
      <c r="B38" s="185" t="s">
        <v>56</v>
      </c>
      <c r="C38" s="186">
        <v>217</v>
      </c>
      <c r="D38" s="186">
        <v>271</v>
      </c>
      <c r="E38" s="186">
        <v>340</v>
      </c>
      <c r="F38" s="186">
        <v>345</v>
      </c>
      <c r="G38" s="186">
        <v>367</v>
      </c>
      <c r="H38" s="186">
        <v>363</v>
      </c>
      <c r="I38" s="186">
        <v>314</v>
      </c>
      <c r="J38" s="186">
        <v>318</v>
      </c>
      <c r="K38" s="186">
        <v>400</v>
      </c>
      <c r="L38" s="187">
        <v>422</v>
      </c>
    </row>
    <row r="39" spans="2:12">
      <c r="B39" s="185" t="s">
        <v>87</v>
      </c>
      <c r="C39" s="186">
        <v>858</v>
      </c>
      <c r="D39" s="186">
        <v>896</v>
      </c>
      <c r="E39" s="186">
        <v>1033</v>
      </c>
      <c r="F39" s="188">
        <v>1102</v>
      </c>
      <c r="G39" s="188">
        <v>1109</v>
      </c>
      <c r="H39" s="188">
        <v>1140</v>
      </c>
      <c r="I39" s="186">
        <v>932</v>
      </c>
      <c r="J39" s="186">
        <v>953</v>
      </c>
      <c r="K39" s="186">
        <v>1044</v>
      </c>
      <c r="L39" s="189">
        <v>1077</v>
      </c>
    </row>
    <row r="40" spans="2:12">
      <c r="B40" s="185" t="s">
        <v>88</v>
      </c>
      <c r="C40" s="186">
        <v>138</v>
      </c>
      <c r="D40" s="186">
        <v>110</v>
      </c>
      <c r="E40" s="186">
        <v>96</v>
      </c>
      <c r="F40" s="186">
        <v>92</v>
      </c>
      <c r="G40" s="186">
        <v>92</v>
      </c>
      <c r="H40" s="186">
        <v>94</v>
      </c>
      <c r="I40" s="186">
        <v>70</v>
      </c>
      <c r="J40" s="186">
        <v>71</v>
      </c>
      <c r="K40" s="186">
        <v>56</v>
      </c>
      <c r="L40" s="187">
        <v>58</v>
      </c>
    </row>
    <row r="41" spans="2:12">
      <c r="B41" s="185" t="s">
        <v>89</v>
      </c>
      <c r="C41" s="186">
        <v>567</v>
      </c>
      <c r="D41" s="186">
        <v>600</v>
      </c>
      <c r="E41" s="186">
        <v>575</v>
      </c>
      <c r="F41" s="186">
        <v>667</v>
      </c>
      <c r="G41" s="186">
        <v>687</v>
      </c>
      <c r="H41" s="186">
        <v>708</v>
      </c>
      <c r="I41" s="186">
        <v>569</v>
      </c>
      <c r="J41" s="186">
        <v>603</v>
      </c>
      <c r="K41" s="186">
        <v>643</v>
      </c>
      <c r="L41" s="187">
        <v>680</v>
      </c>
    </row>
    <row r="42" spans="2:12">
      <c r="B42" s="185" t="s">
        <v>90</v>
      </c>
      <c r="C42" s="186">
        <v>20</v>
      </c>
      <c r="D42" s="186">
        <v>16</v>
      </c>
      <c r="E42" s="186">
        <v>16</v>
      </c>
      <c r="F42" s="186">
        <v>18</v>
      </c>
      <c r="G42" s="186">
        <v>16</v>
      </c>
      <c r="H42" s="186">
        <v>17</v>
      </c>
      <c r="I42" s="186">
        <v>8</v>
      </c>
      <c r="J42" s="186">
        <v>10</v>
      </c>
      <c r="K42" s="186">
        <v>8</v>
      </c>
      <c r="L42" s="187">
        <v>8</v>
      </c>
    </row>
    <row r="43" spans="2:12">
      <c r="B43" s="185" t="s">
        <v>57</v>
      </c>
      <c r="C43" s="186">
        <v>48</v>
      </c>
      <c r="D43" s="186">
        <v>37</v>
      </c>
      <c r="E43" s="186">
        <v>41</v>
      </c>
      <c r="F43" s="186">
        <v>38</v>
      </c>
      <c r="G43" s="186">
        <v>33</v>
      </c>
      <c r="H43" s="186">
        <v>33</v>
      </c>
      <c r="I43" s="186">
        <v>28</v>
      </c>
      <c r="J43" s="186">
        <v>25</v>
      </c>
      <c r="K43" s="186">
        <v>22</v>
      </c>
      <c r="L43" s="187">
        <v>20</v>
      </c>
    </row>
    <row r="44" spans="2:12">
      <c r="B44" s="185" t="s">
        <v>58</v>
      </c>
      <c r="C44" s="188">
        <v>1954</v>
      </c>
      <c r="D44" s="188">
        <v>2115</v>
      </c>
      <c r="E44" s="188">
        <v>2207</v>
      </c>
      <c r="F44" s="188">
        <v>2341</v>
      </c>
      <c r="G44" s="188">
        <v>2404</v>
      </c>
      <c r="H44" s="188">
        <v>2417</v>
      </c>
      <c r="I44" s="188">
        <v>1617</v>
      </c>
      <c r="J44" s="188">
        <v>1589</v>
      </c>
      <c r="K44" s="188">
        <v>1883</v>
      </c>
      <c r="L44" s="189">
        <v>2131</v>
      </c>
    </row>
    <row r="45" spans="2:12">
      <c r="B45" s="185" t="s">
        <v>59</v>
      </c>
      <c r="C45" s="186">
        <v>6</v>
      </c>
      <c r="D45" s="186">
        <v>8</v>
      </c>
      <c r="E45" s="186">
        <v>6</v>
      </c>
      <c r="F45" s="186">
        <v>7</v>
      </c>
      <c r="G45" s="186">
        <v>6</v>
      </c>
      <c r="H45" s="186">
        <v>6</v>
      </c>
      <c r="I45" s="186">
        <v>3</v>
      </c>
      <c r="J45" s="186">
        <v>4</v>
      </c>
      <c r="K45" s="186">
        <v>3</v>
      </c>
      <c r="L45" s="187">
        <v>3</v>
      </c>
    </row>
    <row r="46" spans="2:12">
      <c r="B46" s="185" t="s">
        <v>60</v>
      </c>
      <c r="C46" s="188">
        <v>2492</v>
      </c>
      <c r="D46" s="188">
        <v>2436</v>
      </c>
      <c r="E46" s="188">
        <v>2461</v>
      </c>
      <c r="F46" s="188">
        <v>2508</v>
      </c>
      <c r="G46" s="188">
        <v>2508</v>
      </c>
      <c r="H46" s="188">
        <v>2500</v>
      </c>
      <c r="I46" s="188">
        <v>2351</v>
      </c>
      <c r="J46" s="188">
        <v>2439</v>
      </c>
      <c r="K46" s="188">
        <v>2412</v>
      </c>
      <c r="L46" s="189">
        <v>2422</v>
      </c>
    </row>
    <row r="47" spans="2:12">
      <c r="B47" s="185" t="s">
        <v>149</v>
      </c>
      <c r="C47" s="186">
        <v>113</v>
      </c>
      <c r="D47" s="186">
        <v>107</v>
      </c>
      <c r="E47" s="186">
        <v>103</v>
      </c>
      <c r="F47" s="186">
        <v>99</v>
      </c>
      <c r="G47" s="186">
        <v>102</v>
      </c>
      <c r="H47" s="186">
        <v>105</v>
      </c>
      <c r="I47" s="186">
        <v>80</v>
      </c>
      <c r="J47" s="186">
        <v>78</v>
      </c>
      <c r="K47" s="186">
        <v>78</v>
      </c>
      <c r="L47" s="187">
        <v>70</v>
      </c>
    </row>
    <row r="48" spans="2:12">
      <c r="B48" s="185" t="s">
        <v>61</v>
      </c>
      <c r="C48" s="186">
        <v>261</v>
      </c>
      <c r="D48" s="186">
        <v>265</v>
      </c>
      <c r="E48" s="186">
        <v>245</v>
      </c>
      <c r="F48" s="186">
        <v>228</v>
      </c>
      <c r="G48" s="186">
        <v>219</v>
      </c>
      <c r="H48" s="186">
        <v>214</v>
      </c>
      <c r="I48" s="186">
        <v>151</v>
      </c>
      <c r="J48" s="186">
        <v>143</v>
      </c>
      <c r="K48" s="186">
        <v>140</v>
      </c>
      <c r="L48" s="187">
        <v>151</v>
      </c>
    </row>
    <row r="49" spans="2:12">
      <c r="B49" s="185" t="s">
        <v>62</v>
      </c>
      <c r="C49" s="186">
        <v>271</v>
      </c>
      <c r="D49" s="186">
        <v>260</v>
      </c>
      <c r="E49" s="186">
        <v>245</v>
      </c>
      <c r="F49" s="186">
        <v>242</v>
      </c>
      <c r="G49" s="186">
        <v>261</v>
      </c>
      <c r="H49" s="186">
        <v>248</v>
      </c>
      <c r="I49" s="186">
        <v>255</v>
      </c>
      <c r="J49" s="186">
        <v>252</v>
      </c>
      <c r="K49" s="186">
        <v>277</v>
      </c>
      <c r="L49" s="187">
        <v>270</v>
      </c>
    </row>
    <row r="50" spans="2:12">
      <c r="B50" s="185" t="s">
        <v>63</v>
      </c>
      <c r="C50" s="186">
        <v>13</v>
      </c>
      <c r="D50" s="186">
        <v>13</v>
      </c>
      <c r="E50" s="186">
        <v>14</v>
      </c>
      <c r="F50" s="186">
        <v>14</v>
      </c>
      <c r="G50" s="186">
        <v>15</v>
      </c>
      <c r="H50" s="186">
        <v>13</v>
      </c>
      <c r="I50" s="186">
        <v>14</v>
      </c>
      <c r="J50" s="186">
        <v>14</v>
      </c>
      <c r="K50" s="186">
        <v>14</v>
      </c>
      <c r="L50" s="187">
        <v>14</v>
      </c>
    </row>
    <row r="51" spans="2:12">
      <c r="B51" s="185" t="s">
        <v>64</v>
      </c>
      <c r="C51" s="186">
        <v>59</v>
      </c>
      <c r="D51" s="186">
        <v>50</v>
      </c>
      <c r="E51" s="186">
        <v>122</v>
      </c>
      <c r="F51" s="186">
        <v>126</v>
      </c>
      <c r="G51" s="186">
        <v>148</v>
      </c>
      <c r="H51" s="186">
        <v>184</v>
      </c>
      <c r="I51" s="186">
        <v>126</v>
      </c>
      <c r="J51" s="186">
        <v>151</v>
      </c>
      <c r="K51" s="186">
        <v>112</v>
      </c>
      <c r="L51" s="187">
        <v>14</v>
      </c>
    </row>
    <row r="52" spans="2:12" ht="15" thickBot="1">
      <c r="B52" s="190" t="s">
        <v>65</v>
      </c>
      <c r="C52" s="191">
        <v>89</v>
      </c>
      <c r="D52" s="191">
        <v>78</v>
      </c>
      <c r="E52" s="191">
        <v>112</v>
      </c>
      <c r="F52" s="191">
        <v>205</v>
      </c>
      <c r="G52" s="191">
        <v>250</v>
      </c>
      <c r="H52" s="191">
        <v>248</v>
      </c>
      <c r="I52" s="191">
        <v>233</v>
      </c>
      <c r="J52" s="191">
        <v>360</v>
      </c>
      <c r="K52" s="191">
        <v>361</v>
      </c>
      <c r="L52" s="192">
        <v>265</v>
      </c>
    </row>
    <row r="53" spans="2:12">
      <c r="B53" s="212" t="s">
        <v>92</v>
      </c>
      <c r="C53" s="212"/>
      <c r="D53" s="212"/>
      <c r="E53" s="194"/>
      <c r="F53" s="194"/>
      <c r="G53" s="194"/>
      <c r="H53" s="194"/>
      <c r="I53" s="194"/>
      <c r="J53" s="194"/>
      <c r="K53" s="194"/>
      <c r="L53" s="194"/>
    </row>
    <row r="54" spans="2:12">
      <c r="B54" s="193" t="s">
        <v>93</v>
      </c>
      <c r="C54" s="194"/>
      <c r="D54" s="194"/>
      <c r="E54" s="194"/>
      <c r="F54" s="194"/>
      <c r="G54" s="194"/>
      <c r="H54" s="194"/>
      <c r="I54" s="194"/>
      <c r="J54" s="194"/>
      <c r="K54" s="194"/>
      <c r="L54" s="194"/>
    </row>
    <row r="55" spans="2:12">
      <c r="B55" s="213" t="s">
        <v>94</v>
      </c>
      <c r="C55" s="213"/>
      <c r="D55" s="194"/>
      <c r="E55" s="194"/>
      <c r="F55" s="194"/>
      <c r="G55" s="194"/>
      <c r="H55" s="194"/>
      <c r="I55" s="194"/>
      <c r="J55" s="194"/>
      <c r="K55" s="194"/>
      <c r="L55" s="194"/>
    </row>
    <row r="58" spans="2:12">
      <c r="B58" s="209" t="s">
        <v>150</v>
      </c>
      <c r="C58" s="209"/>
      <c r="D58" s="209"/>
      <c r="E58" s="209"/>
      <c r="F58" s="209"/>
      <c r="G58" s="209"/>
      <c r="H58" s="209"/>
      <c r="I58" s="209"/>
      <c r="J58" s="209"/>
      <c r="K58" s="209"/>
      <c r="L58" s="209"/>
    </row>
  </sheetData>
  <mergeCells count="7">
    <mergeCell ref="B58:L58"/>
    <mergeCell ref="B5:K5"/>
    <mergeCell ref="B25:D25"/>
    <mergeCell ref="B30:L30"/>
    <mergeCell ref="B53:D53"/>
    <mergeCell ref="B55:C55"/>
    <mergeCell ref="B33:K33"/>
  </mergeCells>
  <hyperlinks>
    <hyperlink ref="B19" location="_ftn1" display="_ftn1" xr:uid="{00000000-0004-0000-0E00-000000000000}"/>
    <hyperlink ref="B30" location="_ftnref1" display="_ftnref1" xr:uid="{00000000-0004-0000-0E00-000001000000}"/>
    <hyperlink ref="B58" location="_ftnref1" display="_ftnref1" xr:uid="{AEBF8E5B-AF45-4276-A7FE-C5A9023A0CBE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35"/>
  <sheetViews>
    <sheetView workbookViewId="0">
      <selection activeCell="B7" sqref="B7:M35"/>
    </sheetView>
  </sheetViews>
  <sheetFormatPr baseColWidth="10" defaultColWidth="11.44140625" defaultRowHeight="10.199999999999999"/>
  <cols>
    <col min="1" max="1" width="11.44140625" style="3"/>
    <col min="2" max="2" width="16.5546875" style="3" customWidth="1"/>
    <col min="3" max="12" width="10.6640625" style="3" customWidth="1"/>
    <col min="13" max="13" width="1.6640625" style="3" customWidth="1"/>
    <col min="14" max="16384" width="11.44140625" style="3"/>
  </cols>
  <sheetData>
    <row r="2" spans="2:20" s="36" customFormat="1" ht="20.399999999999999">
      <c r="B2" s="43" t="s">
        <v>96</v>
      </c>
      <c r="C2" s="37"/>
      <c r="T2" s="38"/>
    </row>
    <row r="3" spans="2:20" s="36" customFormat="1" ht="16.95" customHeight="1">
      <c r="B3" s="44" t="s">
        <v>98</v>
      </c>
      <c r="C3" s="37"/>
      <c r="T3" s="38"/>
    </row>
    <row r="5" spans="2:20" ht="11.4">
      <c r="B5" s="197" t="s">
        <v>103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</row>
    <row r="6" spans="2:20" ht="10.8" thickBot="1"/>
    <row r="7" spans="2:20" ht="15" customHeight="1">
      <c r="B7" s="165" t="s">
        <v>104</v>
      </c>
      <c r="C7" s="60">
        <v>2015</v>
      </c>
      <c r="D7" s="60">
        <v>2016</v>
      </c>
      <c r="E7" s="60">
        <v>2017</v>
      </c>
      <c r="F7" s="60">
        <v>2018</v>
      </c>
      <c r="G7" s="60">
        <v>2019</v>
      </c>
      <c r="H7" s="60">
        <v>2020</v>
      </c>
      <c r="I7" s="60">
        <v>2021</v>
      </c>
      <c r="J7" s="60">
        <v>2022</v>
      </c>
      <c r="K7" s="60">
        <v>2023</v>
      </c>
      <c r="L7" s="60">
        <v>2024</v>
      </c>
      <c r="M7" s="61"/>
    </row>
    <row r="8" spans="2:20" ht="15" customHeight="1">
      <c r="B8" s="68" t="s">
        <v>5</v>
      </c>
      <c r="C8" s="69">
        <f>SUM(C9:C20)</f>
        <v>10005244</v>
      </c>
      <c r="D8" s="69">
        <f>SUM(D9:D20)</f>
        <v>10794031</v>
      </c>
      <c r="E8" s="69">
        <f t="shared" ref="E8:L8" si="0">SUM(E9:E20)</f>
        <v>11708298</v>
      </c>
      <c r="F8" s="69">
        <f t="shared" si="0"/>
        <v>12710665</v>
      </c>
      <c r="G8" s="69">
        <f t="shared" si="0"/>
        <v>13828188</v>
      </c>
      <c r="H8" s="69">
        <f t="shared" si="0"/>
        <v>4876552</v>
      </c>
      <c r="I8" s="69">
        <f t="shared" si="0"/>
        <v>8135286</v>
      </c>
      <c r="J8" s="69">
        <f t="shared" si="0"/>
        <v>12401505</v>
      </c>
      <c r="K8" s="69">
        <f t="shared" si="0"/>
        <v>13769302</v>
      </c>
      <c r="L8" s="69">
        <f t="shared" si="0"/>
        <v>15550130</v>
      </c>
      <c r="M8" s="70"/>
    </row>
    <row r="9" spans="2:20" ht="15" customHeight="1">
      <c r="B9" s="56" t="s">
        <v>7</v>
      </c>
      <c r="C9" s="62">
        <v>782477</v>
      </c>
      <c r="D9" s="62">
        <v>853100</v>
      </c>
      <c r="E9" s="62">
        <v>909298</v>
      </c>
      <c r="F9" s="62">
        <v>1021797</v>
      </c>
      <c r="G9" s="62">
        <v>1042278</v>
      </c>
      <c r="H9" s="62">
        <v>1230258</v>
      </c>
      <c r="I9" s="62">
        <v>634628</v>
      </c>
      <c r="J9" s="62">
        <v>890749</v>
      </c>
      <c r="K9" s="62">
        <v>1059518</v>
      </c>
      <c r="L9" s="62">
        <v>1279169</v>
      </c>
      <c r="M9" s="63"/>
    </row>
    <row r="10" spans="2:20" ht="15" customHeight="1">
      <c r="B10" s="57" t="s">
        <v>8</v>
      </c>
      <c r="C10" s="62">
        <v>761957</v>
      </c>
      <c r="D10" s="62">
        <v>854575</v>
      </c>
      <c r="E10" s="62">
        <v>873078</v>
      </c>
      <c r="F10" s="62">
        <v>988505</v>
      </c>
      <c r="G10" s="62">
        <v>986428</v>
      </c>
      <c r="H10" s="62">
        <v>1225767</v>
      </c>
      <c r="I10" s="62">
        <v>236673</v>
      </c>
      <c r="J10" s="62">
        <v>844893</v>
      </c>
      <c r="K10" s="62">
        <v>980758</v>
      </c>
      <c r="L10" s="62">
        <v>1167203</v>
      </c>
      <c r="M10" s="63"/>
    </row>
    <row r="11" spans="2:20" ht="15" customHeight="1">
      <c r="B11" s="56" t="s">
        <v>9</v>
      </c>
      <c r="C11" s="62">
        <v>750487</v>
      </c>
      <c r="D11" s="62">
        <v>832746</v>
      </c>
      <c r="E11" s="62">
        <v>885624</v>
      </c>
      <c r="F11" s="62">
        <v>998041</v>
      </c>
      <c r="G11" s="62">
        <v>1025278</v>
      </c>
      <c r="H11" s="62">
        <v>611287</v>
      </c>
      <c r="I11" s="62">
        <v>422519</v>
      </c>
      <c r="J11" s="62">
        <v>908787</v>
      </c>
      <c r="K11" s="62">
        <v>1011589</v>
      </c>
      <c r="L11" s="62">
        <v>1182961</v>
      </c>
      <c r="M11" s="63"/>
    </row>
    <row r="12" spans="2:20" ht="15" customHeight="1">
      <c r="B12" s="56" t="s">
        <v>10</v>
      </c>
      <c r="C12" s="62">
        <v>751134</v>
      </c>
      <c r="D12" s="62">
        <v>789015</v>
      </c>
      <c r="E12" s="62">
        <v>863897</v>
      </c>
      <c r="F12" s="62">
        <v>955965</v>
      </c>
      <c r="G12" s="62">
        <v>1051655</v>
      </c>
      <c r="H12" s="62">
        <v>13442</v>
      </c>
      <c r="I12" s="62">
        <v>419282</v>
      </c>
      <c r="J12" s="62">
        <v>888977</v>
      </c>
      <c r="K12" s="62">
        <v>1017328</v>
      </c>
      <c r="L12" s="62">
        <v>1171081</v>
      </c>
      <c r="M12" s="63"/>
    </row>
    <row r="13" spans="2:20" ht="15" customHeight="1">
      <c r="B13" s="56" t="s">
        <v>11</v>
      </c>
      <c r="C13" s="62">
        <v>822424</v>
      </c>
      <c r="D13" s="62">
        <v>921848</v>
      </c>
      <c r="E13" s="62">
        <v>926417</v>
      </c>
      <c r="F13" s="62">
        <v>1063354</v>
      </c>
      <c r="G13" s="62">
        <v>1175297</v>
      </c>
      <c r="H13" s="62">
        <v>8719</v>
      </c>
      <c r="I13" s="62">
        <v>555603</v>
      </c>
      <c r="J13" s="62">
        <v>961549</v>
      </c>
      <c r="K13" s="62">
        <v>1134904</v>
      </c>
      <c r="L13" s="62">
        <v>1283349</v>
      </c>
      <c r="M13" s="63"/>
    </row>
    <row r="14" spans="2:20" ht="15" customHeight="1">
      <c r="B14" s="56" t="s">
        <v>12</v>
      </c>
      <c r="C14" s="62">
        <v>773314</v>
      </c>
      <c r="D14" s="62">
        <v>859664</v>
      </c>
      <c r="E14" s="62">
        <v>922949</v>
      </c>
      <c r="F14" s="62">
        <v>1006688</v>
      </c>
      <c r="G14" s="62">
        <v>1129507</v>
      </c>
      <c r="H14" s="62">
        <v>8872</v>
      </c>
      <c r="I14" s="62">
        <v>600611</v>
      </c>
      <c r="J14" s="62">
        <v>963259</v>
      </c>
      <c r="K14" s="62">
        <v>1098722</v>
      </c>
      <c r="L14" s="62">
        <v>1219848</v>
      </c>
      <c r="M14" s="63"/>
    </row>
    <row r="15" spans="2:20" ht="15" customHeight="1">
      <c r="B15" s="56" t="s">
        <v>13</v>
      </c>
      <c r="C15" s="62">
        <v>883733</v>
      </c>
      <c r="D15" s="62">
        <v>976117</v>
      </c>
      <c r="E15" s="62">
        <v>1092771</v>
      </c>
      <c r="F15" s="62">
        <v>1174701</v>
      </c>
      <c r="G15" s="62">
        <v>1260049</v>
      </c>
      <c r="H15" s="62">
        <v>79553</v>
      </c>
      <c r="I15" s="62">
        <v>769300</v>
      </c>
      <c r="J15" s="62">
        <v>1126294</v>
      </c>
      <c r="K15" s="62">
        <v>1251136</v>
      </c>
      <c r="L15" s="62">
        <v>1384123</v>
      </c>
      <c r="M15" s="63"/>
    </row>
    <row r="16" spans="2:20" ht="15" customHeight="1">
      <c r="B16" s="56" t="s">
        <v>14</v>
      </c>
      <c r="C16" s="62">
        <v>961958</v>
      </c>
      <c r="D16" s="62">
        <v>1032025</v>
      </c>
      <c r="E16" s="62">
        <v>1135861</v>
      </c>
      <c r="F16" s="62">
        <v>1226378</v>
      </c>
      <c r="G16" s="62">
        <v>1349991</v>
      </c>
      <c r="H16" s="62">
        <v>107142</v>
      </c>
      <c r="I16" s="62">
        <v>883416</v>
      </c>
      <c r="J16" s="62">
        <v>1223439</v>
      </c>
      <c r="K16" s="62">
        <v>1317377</v>
      </c>
      <c r="L16" s="62">
        <v>1462301</v>
      </c>
      <c r="M16" s="63"/>
    </row>
    <row r="17" spans="2:13" ht="15" customHeight="1">
      <c r="B17" s="56" t="s">
        <v>15</v>
      </c>
      <c r="C17" s="62">
        <v>871396</v>
      </c>
      <c r="D17" s="62">
        <v>912892</v>
      </c>
      <c r="E17" s="62">
        <v>1014344</v>
      </c>
      <c r="F17" s="62">
        <v>1084811</v>
      </c>
      <c r="G17" s="62">
        <v>1229274</v>
      </c>
      <c r="H17" s="62">
        <v>161686</v>
      </c>
      <c r="I17" s="62">
        <v>849884</v>
      </c>
      <c r="J17" s="62">
        <v>1117003</v>
      </c>
      <c r="K17" s="62">
        <v>1193007</v>
      </c>
      <c r="L17" s="62">
        <v>1353339</v>
      </c>
      <c r="M17" s="63"/>
    </row>
    <row r="18" spans="2:13" ht="15" customHeight="1">
      <c r="B18" s="56" t="s">
        <v>16</v>
      </c>
      <c r="C18" s="62">
        <v>945663</v>
      </c>
      <c r="D18" s="62">
        <v>995703</v>
      </c>
      <c r="E18" s="62">
        <v>1082540</v>
      </c>
      <c r="F18" s="62">
        <v>1121760</v>
      </c>
      <c r="G18" s="62">
        <v>1184777</v>
      </c>
      <c r="H18" s="62">
        <v>331946</v>
      </c>
      <c r="I18" s="62">
        <v>904795</v>
      </c>
      <c r="J18" s="62">
        <v>1234341</v>
      </c>
      <c r="K18" s="62">
        <v>1239293</v>
      </c>
      <c r="L18" s="62">
        <v>1426968</v>
      </c>
      <c r="M18" s="63"/>
    </row>
    <row r="19" spans="2:13" ht="15" customHeight="1">
      <c r="B19" s="56" t="s">
        <v>17</v>
      </c>
      <c r="C19" s="62">
        <v>844073</v>
      </c>
      <c r="D19" s="62">
        <v>882731</v>
      </c>
      <c r="E19" s="62">
        <v>983141</v>
      </c>
      <c r="F19" s="62">
        <v>1038769</v>
      </c>
      <c r="G19" s="62">
        <v>1182878</v>
      </c>
      <c r="H19" s="62">
        <v>461962</v>
      </c>
      <c r="I19" s="62">
        <v>925350</v>
      </c>
      <c r="J19" s="62">
        <v>1109662</v>
      </c>
      <c r="K19" s="62">
        <v>1188847</v>
      </c>
      <c r="L19" s="62">
        <v>1302166</v>
      </c>
      <c r="M19" s="63"/>
    </row>
    <row r="20" spans="2:13" ht="15" customHeight="1">
      <c r="B20" s="56" t="s">
        <v>18</v>
      </c>
      <c r="C20" s="62">
        <v>856628</v>
      </c>
      <c r="D20" s="62">
        <v>883615</v>
      </c>
      <c r="E20" s="62">
        <v>1018378</v>
      </c>
      <c r="F20" s="62">
        <v>1029896</v>
      </c>
      <c r="G20" s="62">
        <v>1210776</v>
      </c>
      <c r="H20" s="62">
        <v>635918</v>
      </c>
      <c r="I20" s="62">
        <v>933225</v>
      </c>
      <c r="J20" s="62">
        <v>1132552</v>
      </c>
      <c r="K20" s="62">
        <v>1276823</v>
      </c>
      <c r="L20" s="62">
        <v>1317622</v>
      </c>
      <c r="M20" s="63"/>
    </row>
    <row r="21" spans="2:13" ht="15" customHeight="1">
      <c r="B21" s="68" t="s">
        <v>6</v>
      </c>
      <c r="C21" s="69">
        <f>SUM(C22:C33)</f>
        <v>9026142</v>
      </c>
      <c r="D21" s="69">
        <f t="shared" ref="D21:L21" si="1">SUM(D22:D33)</f>
        <v>9964184</v>
      </c>
      <c r="E21" s="69">
        <f t="shared" si="1"/>
        <v>10954522</v>
      </c>
      <c r="F21" s="69">
        <f t="shared" si="1"/>
        <v>11861434</v>
      </c>
      <c r="G21" s="69">
        <f t="shared" si="1"/>
        <v>12371102</v>
      </c>
      <c r="H21" s="69">
        <f t="shared" si="1"/>
        <v>2965392</v>
      </c>
      <c r="I21" s="69">
        <f t="shared" si="1"/>
        <v>3381778</v>
      </c>
      <c r="J21" s="69">
        <f t="shared" si="1"/>
        <v>7695284</v>
      </c>
      <c r="K21" s="69">
        <f t="shared" si="1"/>
        <v>9647859</v>
      </c>
      <c r="L21" s="69">
        <f t="shared" si="1"/>
        <v>11320811</v>
      </c>
      <c r="M21" s="70"/>
    </row>
    <row r="22" spans="2:13" ht="15" customHeight="1">
      <c r="B22" s="56" t="s">
        <v>7</v>
      </c>
      <c r="C22" s="62">
        <v>783061</v>
      </c>
      <c r="D22" s="62">
        <v>833869</v>
      </c>
      <c r="E22" s="62">
        <v>934243</v>
      </c>
      <c r="F22" s="62">
        <v>1025155</v>
      </c>
      <c r="G22" s="64">
        <v>1119424</v>
      </c>
      <c r="H22" s="64">
        <v>1071211</v>
      </c>
      <c r="I22" s="64">
        <v>187629</v>
      </c>
      <c r="J22" s="64">
        <v>498084</v>
      </c>
      <c r="K22" s="64">
        <v>770119</v>
      </c>
      <c r="L22" s="62">
        <v>943805</v>
      </c>
      <c r="M22" s="63"/>
    </row>
    <row r="23" spans="2:13" ht="15" customHeight="1">
      <c r="B23" s="57" t="s">
        <v>8</v>
      </c>
      <c r="C23" s="62">
        <v>713091</v>
      </c>
      <c r="D23" s="62">
        <v>775310</v>
      </c>
      <c r="E23" s="62">
        <v>865155</v>
      </c>
      <c r="F23" s="62">
        <v>921346</v>
      </c>
      <c r="G23" s="64">
        <v>1016686</v>
      </c>
      <c r="H23" s="64">
        <v>989119</v>
      </c>
      <c r="I23" s="64">
        <v>116655</v>
      </c>
      <c r="J23" s="64">
        <v>482877</v>
      </c>
      <c r="K23" s="64">
        <v>715855</v>
      </c>
      <c r="L23" s="62">
        <v>877654</v>
      </c>
      <c r="M23" s="63"/>
    </row>
    <row r="24" spans="2:13" ht="15" customHeight="1">
      <c r="B24" s="56" t="s">
        <v>9</v>
      </c>
      <c r="C24" s="62">
        <v>745887</v>
      </c>
      <c r="D24" s="62">
        <v>789605</v>
      </c>
      <c r="E24" s="62">
        <v>888576</v>
      </c>
      <c r="F24" s="62">
        <v>980316</v>
      </c>
      <c r="G24" s="64">
        <v>1053464</v>
      </c>
      <c r="H24" s="64">
        <v>490801</v>
      </c>
      <c r="I24" s="64">
        <v>151874</v>
      </c>
      <c r="J24" s="64">
        <v>556189</v>
      </c>
      <c r="K24" s="64">
        <v>766879</v>
      </c>
      <c r="L24" s="62">
        <v>924186</v>
      </c>
      <c r="M24" s="63"/>
    </row>
    <row r="25" spans="2:13" ht="15" customHeight="1">
      <c r="B25" s="56" t="s">
        <v>10</v>
      </c>
      <c r="C25" s="62">
        <v>694491</v>
      </c>
      <c r="D25" s="62">
        <v>732213</v>
      </c>
      <c r="E25" s="62">
        <v>856851</v>
      </c>
      <c r="F25" s="62">
        <v>935378</v>
      </c>
      <c r="G25" s="64">
        <v>990544</v>
      </c>
      <c r="H25" s="64">
        <v>23217</v>
      </c>
      <c r="I25" s="64">
        <v>152774</v>
      </c>
      <c r="J25" s="64">
        <v>579743</v>
      </c>
      <c r="K25" s="64">
        <v>719026</v>
      </c>
      <c r="L25" s="62">
        <v>901932</v>
      </c>
      <c r="M25" s="63"/>
    </row>
    <row r="26" spans="2:13" ht="15" customHeight="1">
      <c r="B26" s="56" t="s">
        <v>11</v>
      </c>
      <c r="C26" s="62">
        <v>752498</v>
      </c>
      <c r="D26" s="62">
        <v>814827</v>
      </c>
      <c r="E26" s="62">
        <v>911495</v>
      </c>
      <c r="F26" s="62">
        <v>988819</v>
      </c>
      <c r="G26" s="64">
        <v>1051324</v>
      </c>
      <c r="H26" s="64">
        <v>8861</v>
      </c>
      <c r="I26" s="64">
        <v>219227</v>
      </c>
      <c r="J26" s="64">
        <v>622446</v>
      </c>
      <c r="K26" s="64">
        <v>749225</v>
      </c>
      <c r="L26" s="62">
        <v>918390</v>
      </c>
      <c r="M26" s="63"/>
    </row>
    <row r="27" spans="2:13" ht="15" customHeight="1">
      <c r="B27" s="56" t="s">
        <v>12</v>
      </c>
      <c r="C27" s="62">
        <v>709091</v>
      </c>
      <c r="D27" s="62">
        <v>790759</v>
      </c>
      <c r="E27" s="62">
        <v>862721</v>
      </c>
      <c r="F27" s="62">
        <v>928507</v>
      </c>
      <c r="G27" s="64">
        <v>987422</v>
      </c>
      <c r="H27" s="64">
        <v>14794</v>
      </c>
      <c r="I27" s="64">
        <v>240818</v>
      </c>
      <c r="J27" s="64">
        <v>611562</v>
      </c>
      <c r="K27" s="64">
        <v>751159</v>
      </c>
      <c r="L27" s="62">
        <v>894898</v>
      </c>
      <c r="M27" s="63"/>
    </row>
    <row r="28" spans="2:13" ht="15" customHeight="1">
      <c r="B28" s="56" t="s">
        <v>13</v>
      </c>
      <c r="C28" s="62">
        <v>799245</v>
      </c>
      <c r="D28" s="62">
        <v>927767</v>
      </c>
      <c r="E28" s="62">
        <v>995579</v>
      </c>
      <c r="F28" s="62">
        <v>1040422</v>
      </c>
      <c r="G28" s="64">
        <v>1091893</v>
      </c>
      <c r="H28" s="64">
        <v>11308</v>
      </c>
      <c r="I28" s="64">
        <v>292312</v>
      </c>
      <c r="J28" s="64">
        <v>727135</v>
      </c>
      <c r="K28" s="64">
        <v>874195</v>
      </c>
      <c r="L28" s="62">
        <v>989137</v>
      </c>
      <c r="M28" s="63"/>
    </row>
    <row r="29" spans="2:13" ht="15" customHeight="1">
      <c r="B29" s="56" t="s">
        <v>14</v>
      </c>
      <c r="C29" s="62">
        <v>809547</v>
      </c>
      <c r="D29" s="62">
        <v>892664</v>
      </c>
      <c r="E29" s="62">
        <v>967631</v>
      </c>
      <c r="F29" s="62">
        <v>1022786</v>
      </c>
      <c r="G29" s="64">
        <v>1051350</v>
      </c>
      <c r="H29" s="64">
        <v>7577</v>
      </c>
      <c r="I29" s="64">
        <v>325275</v>
      </c>
      <c r="J29" s="64">
        <v>732330</v>
      </c>
      <c r="K29" s="64">
        <v>852413</v>
      </c>
      <c r="L29" s="62">
        <v>963851</v>
      </c>
      <c r="M29" s="63"/>
    </row>
    <row r="30" spans="2:13" ht="15" customHeight="1">
      <c r="B30" s="56" t="s">
        <v>15</v>
      </c>
      <c r="C30" s="62">
        <v>741452</v>
      </c>
      <c r="D30" s="62">
        <v>836881</v>
      </c>
      <c r="E30" s="62">
        <v>891681</v>
      </c>
      <c r="F30" s="62">
        <v>970705</v>
      </c>
      <c r="G30" s="64">
        <v>990158</v>
      </c>
      <c r="H30" s="64">
        <v>13482</v>
      </c>
      <c r="I30" s="64">
        <v>317206</v>
      </c>
      <c r="J30" s="64">
        <v>693781</v>
      </c>
      <c r="K30" s="64">
        <v>817866</v>
      </c>
      <c r="L30" s="62">
        <v>942433</v>
      </c>
      <c r="M30" s="63"/>
    </row>
    <row r="31" spans="2:13" ht="15" customHeight="1">
      <c r="B31" s="56" t="s">
        <v>16</v>
      </c>
      <c r="C31" s="62">
        <v>794413</v>
      </c>
      <c r="D31" s="62">
        <v>880305</v>
      </c>
      <c r="E31" s="62">
        <v>955821</v>
      </c>
      <c r="F31" s="62">
        <v>1008977</v>
      </c>
      <c r="G31" s="64">
        <v>1011224</v>
      </c>
      <c r="H31" s="64">
        <v>34798</v>
      </c>
      <c r="I31" s="64">
        <v>391080</v>
      </c>
      <c r="J31" s="64">
        <v>745544</v>
      </c>
      <c r="K31" s="64">
        <v>885899</v>
      </c>
      <c r="L31" s="62">
        <v>997777</v>
      </c>
      <c r="M31" s="63"/>
    </row>
    <row r="32" spans="2:13" ht="15" customHeight="1">
      <c r="B32" s="56" t="s">
        <v>17</v>
      </c>
      <c r="C32" s="62">
        <v>726212</v>
      </c>
      <c r="D32" s="62">
        <v>826348</v>
      </c>
      <c r="E32" s="62">
        <v>889453</v>
      </c>
      <c r="F32" s="62">
        <v>991907</v>
      </c>
      <c r="G32" s="64">
        <v>988466</v>
      </c>
      <c r="H32" s="64">
        <v>105026</v>
      </c>
      <c r="I32" s="64">
        <v>468121</v>
      </c>
      <c r="J32" s="64">
        <v>704099</v>
      </c>
      <c r="K32" s="64">
        <v>848832</v>
      </c>
      <c r="L32" s="62">
        <v>956447</v>
      </c>
      <c r="M32" s="63"/>
    </row>
    <row r="33" spans="2:13" ht="15" customHeight="1" thickBot="1">
      <c r="B33" s="58" t="s">
        <v>18</v>
      </c>
      <c r="C33" s="65">
        <v>757154</v>
      </c>
      <c r="D33" s="65">
        <v>863636</v>
      </c>
      <c r="E33" s="65">
        <v>935316</v>
      </c>
      <c r="F33" s="65">
        <v>1047116</v>
      </c>
      <c r="G33" s="66">
        <v>1019147</v>
      </c>
      <c r="H33" s="66">
        <v>195198</v>
      </c>
      <c r="I33" s="66">
        <v>518807</v>
      </c>
      <c r="J33" s="66">
        <v>741494</v>
      </c>
      <c r="K33" s="66">
        <v>896391</v>
      </c>
      <c r="L33" s="65">
        <v>1010301</v>
      </c>
      <c r="M33" s="67"/>
    </row>
    <row r="34" spans="2:13">
      <c r="B34" s="9" t="s">
        <v>105</v>
      </c>
      <c r="C34" s="9"/>
      <c r="D34" s="9"/>
      <c r="E34" s="9"/>
      <c r="F34" s="59"/>
      <c r="G34" s="59"/>
      <c r="H34" s="59"/>
      <c r="I34" s="59"/>
      <c r="J34" s="59"/>
      <c r="K34" s="59"/>
      <c r="L34" s="9"/>
    </row>
    <row r="35" spans="2:13">
      <c r="B35" s="9" t="s">
        <v>80</v>
      </c>
      <c r="C35" s="9"/>
      <c r="D35" s="9"/>
      <c r="E35" s="9"/>
      <c r="F35" s="59"/>
      <c r="G35" s="59"/>
      <c r="H35" s="59"/>
      <c r="I35" s="59"/>
      <c r="J35" s="59"/>
      <c r="K35" s="59"/>
      <c r="L35" s="9"/>
    </row>
  </sheetData>
  <mergeCells count="1">
    <mergeCell ref="B5:M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158"/>
  <sheetViews>
    <sheetView topLeftCell="A89" workbookViewId="0">
      <selection activeCell="M129" sqref="M129"/>
    </sheetView>
  </sheetViews>
  <sheetFormatPr baseColWidth="10" defaultColWidth="11.44140625" defaultRowHeight="11.4"/>
  <cols>
    <col min="1" max="1" width="11.44140625" style="2"/>
    <col min="2" max="2" width="18.6640625" style="2" customWidth="1"/>
    <col min="3" max="12" width="10.6640625" style="2" customWidth="1"/>
    <col min="13" max="19" width="9.88671875" style="2" customWidth="1"/>
    <col min="20" max="16384" width="11.44140625" style="2"/>
  </cols>
  <sheetData>
    <row r="2" spans="2:20" s="36" customFormat="1" ht="20.399999999999999">
      <c r="B2" s="43" t="s">
        <v>96</v>
      </c>
      <c r="C2" s="37"/>
      <c r="T2" s="38"/>
    </row>
    <row r="3" spans="2:20" s="36" customFormat="1" ht="16.95" customHeight="1">
      <c r="B3" s="44" t="s">
        <v>98</v>
      </c>
      <c r="C3" s="37"/>
      <c r="T3" s="38"/>
    </row>
    <row r="5" spans="2:20">
      <c r="B5" s="198" t="s">
        <v>106</v>
      </c>
      <c r="C5" s="198"/>
      <c r="D5" s="198"/>
      <c r="E5" s="198"/>
      <c r="F5" s="198"/>
      <c r="G5" s="198"/>
      <c r="H5" s="198"/>
      <c r="I5" s="198"/>
      <c r="J5" s="198"/>
      <c r="K5" s="198"/>
    </row>
    <row r="7" spans="2:20" ht="18.600000000000001" customHeight="1" thickBot="1">
      <c r="B7" s="203" t="s">
        <v>19</v>
      </c>
      <c r="C7" s="203"/>
      <c r="D7" s="203"/>
      <c r="E7" s="203"/>
      <c r="F7" s="203"/>
      <c r="G7" s="203"/>
      <c r="H7" s="203"/>
      <c r="I7" s="203"/>
      <c r="J7" s="203"/>
      <c r="K7" s="203"/>
      <c r="L7" s="203"/>
    </row>
    <row r="8" spans="2:20" ht="15" customHeight="1">
      <c r="B8" s="46" t="s">
        <v>20</v>
      </c>
      <c r="C8" s="72">
        <v>2015</v>
      </c>
      <c r="D8" s="72">
        <v>2016</v>
      </c>
      <c r="E8" s="72">
        <v>2017</v>
      </c>
      <c r="F8" s="72">
        <v>2018</v>
      </c>
      <c r="G8" s="72">
        <v>2019</v>
      </c>
      <c r="H8" s="72">
        <v>2020</v>
      </c>
      <c r="I8" s="72">
        <v>2021</v>
      </c>
      <c r="J8" s="72">
        <v>2022</v>
      </c>
      <c r="K8" s="72">
        <v>2023</v>
      </c>
      <c r="L8" s="73">
        <v>2024</v>
      </c>
    </row>
    <row r="9" spans="2:20" ht="15" customHeight="1">
      <c r="B9" s="49" t="s">
        <v>2</v>
      </c>
      <c r="C9" s="71">
        <v>10127.412</v>
      </c>
      <c r="D9" s="71">
        <v>10914.097999999998</v>
      </c>
      <c r="E9" s="71">
        <v>11830.546</v>
      </c>
      <c r="F9" s="71">
        <v>12853.806999999999</v>
      </c>
      <c r="G9" s="71">
        <v>13966.187</v>
      </c>
      <c r="H9" s="71">
        <v>4901.1670000000004</v>
      </c>
      <c r="I9" s="71">
        <v>8159.1679999999997</v>
      </c>
      <c r="J9" s="71">
        <v>12467.526</v>
      </c>
      <c r="K9" s="71">
        <v>13827.708999999999</v>
      </c>
      <c r="L9" s="74">
        <v>15650.698</v>
      </c>
    </row>
    <row r="10" spans="2:20" ht="15" customHeight="1">
      <c r="B10" s="75" t="s">
        <v>21</v>
      </c>
      <c r="C10" s="7">
        <v>9560.9210000000003</v>
      </c>
      <c r="D10" s="7">
        <v>10525.772999999999</v>
      </c>
      <c r="E10" s="7">
        <v>11404.18</v>
      </c>
      <c r="F10" s="7">
        <v>12391.523999999999</v>
      </c>
      <c r="G10" s="7">
        <v>13526.572</v>
      </c>
      <c r="H10" s="7">
        <v>4677.3680000000004</v>
      </c>
      <c r="I10" s="7">
        <v>7797.6239999999998</v>
      </c>
      <c r="J10" s="7">
        <v>12134.936</v>
      </c>
      <c r="K10" s="7">
        <v>13527.502</v>
      </c>
      <c r="L10" s="76">
        <v>15277.002</v>
      </c>
    </row>
    <row r="11" spans="2:20" ht="15" customHeight="1">
      <c r="B11" s="75" t="s">
        <v>22</v>
      </c>
      <c r="C11" s="7">
        <v>444.32299999999998</v>
      </c>
      <c r="D11" s="7">
        <v>268.25799999999998</v>
      </c>
      <c r="E11" s="7">
        <v>304.11799999999999</v>
      </c>
      <c r="F11" s="7">
        <v>319.14100000000002</v>
      </c>
      <c r="G11" s="7">
        <v>301.61599999999999</v>
      </c>
      <c r="H11" s="7">
        <v>199.184</v>
      </c>
      <c r="I11" s="7">
        <v>337.66199999999998</v>
      </c>
      <c r="J11" s="7">
        <v>266.56900000000002</v>
      </c>
      <c r="K11" s="7">
        <v>241.8</v>
      </c>
      <c r="L11" s="76">
        <v>273.12799999999999</v>
      </c>
    </row>
    <row r="12" spans="2:20" ht="15" customHeight="1" thickBot="1">
      <c r="B12" s="77" t="s">
        <v>23</v>
      </c>
      <c r="C12" s="78">
        <v>122.16800000000001</v>
      </c>
      <c r="D12" s="78">
        <v>120.06699999999999</v>
      </c>
      <c r="E12" s="78">
        <v>122.248</v>
      </c>
      <c r="F12" s="78">
        <v>143.142</v>
      </c>
      <c r="G12" s="78">
        <v>137.999</v>
      </c>
      <c r="H12" s="78">
        <v>24.614999999999998</v>
      </c>
      <c r="I12" s="78">
        <v>23.882000000000001</v>
      </c>
      <c r="J12" s="78">
        <v>66.021000000000001</v>
      </c>
      <c r="K12" s="78">
        <v>58.406999999999996</v>
      </c>
      <c r="L12" s="79">
        <v>100.568</v>
      </c>
    </row>
    <row r="13" spans="2:20">
      <c r="B13" s="6" t="s">
        <v>73</v>
      </c>
      <c r="C13" s="6"/>
      <c r="D13" s="6"/>
      <c r="E13" s="6"/>
      <c r="F13" s="6"/>
      <c r="G13" s="6"/>
      <c r="H13" s="6"/>
      <c r="I13" s="6"/>
      <c r="J13" s="6"/>
      <c r="K13" s="5"/>
      <c r="L13" s="5"/>
    </row>
    <row r="14" spans="2:20">
      <c r="B14" s="199" t="s">
        <v>71</v>
      </c>
      <c r="C14" s="199"/>
      <c r="D14" s="199"/>
      <c r="E14" s="199"/>
      <c r="F14" s="199"/>
      <c r="G14" s="199"/>
      <c r="H14" s="199"/>
      <c r="I14" s="199"/>
      <c r="J14" s="199"/>
      <c r="K14" s="5"/>
      <c r="L14" s="5"/>
    </row>
    <row r="17" spans="2:12">
      <c r="B17" s="198" t="s">
        <v>107</v>
      </c>
      <c r="C17" s="198"/>
      <c r="D17" s="198"/>
      <c r="E17" s="198"/>
      <c r="F17" s="198"/>
      <c r="G17" s="198"/>
      <c r="H17" s="198"/>
      <c r="I17" s="198"/>
      <c r="J17" s="200"/>
      <c r="K17" s="200"/>
      <c r="L17" s="200"/>
    </row>
    <row r="39" spans="2:12">
      <c r="B39" s="198" t="s">
        <v>108</v>
      </c>
      <c r="C39" s="198"/>
      <c r="D39" s="198"/>
      <c r="E39" s="198"/>
      <c r="F39" s="198"/>
      <c r="G39" s="198"/>
      <c r="H39" s="198"/>
      <c r="I39" s="198"/>
      <c r="J39" s="198"/>
      <c r="K39" s="198"/>
      <c r="L39" s="198"/>
    </row>
    <row r="64" spans="2:9">
      <c r="B64" s="198" t="s">
        <v>109</v>
      </c>
      <c r="C64" s="198"/>
      <c r="D64" s="198"/>
      <c r="E64" s="198"/>
      <c r="F64" s="198"/>
      <c r="G64" s="198"/>
      <c r="H64" s="198"/>
      <c r="I64" s="198"/>
    </row>
    <row r="82" spans="2:9">
      <c r="B82" s="201"/>
      <c r="C82" s="201"/>
      <c r="D82" s="201"/>
      <c r="E82" s="201"/>
      <c r="F82" s="201"/>
      <c r="G82" s="201"/>
      <c r="H82" s="201"/>
      <c r="I82" s="201"/>
    </row>
    <row r="90" spans="2:9">
      <c r="B90" s="198" t="s">
        <v>110</v>
      </c>
      <c r="C90" s="198"/>
      <c r="D90" s="198"/>
      <c r="E90" s="198"/>
      <c r="F90" s="198"/>
      <c r="G90" s="198"/>
      <c r="H90" s="198"/>
      <c r="I90" s="198"/>
    </row>
    <row r="114" spans="2:19">
      <c r="B114" s="198" t="s">
        <v>111</v>
      </c>
      <c r="C114" s="198"/>
      <c r="D114" s="198"/>
      <c r="E114" s="198"/>
      <c r="F114" s="198"/>
      <c r="G114" s="198"/>
      <c r="H114" s="198"/>
      <c r="I114" s="198"/>
      <c r="J114" s="198"/>
    </row>
    <row r="116" spans="2:19" ht="12" thickBot="1">
      <c r="B116" s="19" t="s">
        <v>156</v>
      </c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  <c r="R116" s="166"/>
      <c r="S116" s="166"/>
    </row>
    <row r="117" spans="2:19" ht="15" customHeight="1">
      <c r="B117" s="81" t="s">
        <v>112</v>
      </c>
      <c r="C117" s="82">
        <v>2015</v>
      </c>
      <c r="D117" s="82">
        <v>2016</v>
      </c>
      <c r="E117" s="82">
        <v>2017</v>
      </c>
      <c r="F117" s="82">
        <v>2018</v>
      </c>
      <c r="G117" s="82">
        <v>2019</v>
      </c>
      <c r="H117" s="82">
        <v>2020</v>
      </c>
      <c r="I117" s="82">
        <v>2021</v>
      </c>
      <c r="J117" s="82">
        <v>2022</v>
      </c>
      <c r="K117" s="82">
        <v>2023</v>
      </c>
      <c r="L117" s="215">
        <v>2024</v>
      </c>
    </row>
    <row r="118" spans="2:19" ht="15" customHeight="1">
      <c r="B118" s="217" t="s">
        <v>74</v>
      </c>
      <c r="C118" s="218">
        <f t="shared" ref="C118" si="0">SUM(C119:C130)</f>
        <v>9560921</v>
      </c>
      <c r="D118" s="218">
        <v>10525.772999999999</v>
      </c>
      <c r="E118" s="218">
        <v>11404.180000000002</v>
      </c>
      <c r="F118" s="218">
        <f t="shared" ref="F118:L118" si="1">SUM(F119:F130)</f>
        <v>12391524</v>
      </c>
      <c r="G118" s="218">
        <f t="shared" si="1"/>
        <v>13526572</v>
      </c>
      <c r="H118" s="218">
        <f t="shared" si="1"/>
        <v>4677368</v>
      </c>
      <c r="I118" s="218">
        <f t="shared" si="1"/>
        <v>7797624</v>
      </c>
      <c r="J118" s="218">
        <f t="shared" si="1"/>
        <v>12134936</v>
      </c>
      <c r="K118" s="218">
        <f t="shared" si="1"/>
        <v>13527502</v>
      </c>
      <c r="L118" s="219">
        <f t="shared" si="1"/>
        <v>15277002</v>
      </c>
    </row>
    <row r="119" spans="2:19" ht="15" customHeight="1">
      <c r="B119" s="56" t="s">
        <v>7</v>
      </c>
      <c r="C119" s="83">
        <v>745523</v>
      </c>
      <c r="D119" s="62">
        <v>821840</v>
      </c>
      <c r="E119" s="62">
        <v>889313</v>
      </c>
      <c r="F119" s="62">
        <v>990685</v>
      </c>
      <c r="G119" s="62">
        <v>1021809</v>
      </c>
      <c r="H119" s="62">
        <v>1206619</v>
      </c>
      <c r="I119" s="62">
        <v>616373</v>
      </c>
      <c r="J119" s="62">
        <v>877049</v>
      </c>
      <c r="K119" s="62">
        <v>1040524</v>
      </c>
      <c r="L119" s="63">
        <v>1256655</v>
      </c>
    </row>
    <row r="120" spans="2:19" ht="15" customHeight="1">
      <c r="B120" s="56" t="s">
        <v>8</v>
      </c>
      <c r="C120" s="83">
        <v>725534</v>
      </c>
      <c r="D120" s="62">
        <v>831092</v>
      </c>
      <c r="E120" s="62">
        <v>852065</v>
      </c>
      <c r="F120" s="62">
        <v>965685</v>
      </c>
      <c r="G120" s="62">
        <v>966561</v>
      </c>
      <c r="H120" s="62">
        <v>1204761</v>
      </c>
      <c r="I120" s="62">
        <v>219091</v>
      </c>
      <c r="J120" s="62">
        <v>822691</v>
      </c>
      <c r="K120" s="62">
        <v>958663</v>
      </c>
      <c r="L120" s="63">
        <v>1143370</v>
      </c>
    </row>
    <row r="121" spans="2:19" ht="15" customHeight="1">
      <c r="B121" s="56" t="s">
        <v>9</v>
      </c>
      <c r="C121" s="83">
        <v>715353</v>
      </c>
      <c r="D121" s="62">
        <v>808580</v>
      </c>
      <c r="E121" s="62">
        <v>855315</v>
      </c>
      <c r="F121" s="62">
        <v>973390</v>
      </c>
      <c r="G121" s="62">
        <v>1001267</v>
      </c>
      <c r="H121" s="62">
        <v>597121</v>
      </c>
      <c r="I121" s="62">
        <v>393772</v>
      </c>
      <c r="J121" s="62">
        <v>884157</v>
      </c>
      <c r="K121" s="62">
        <v>988955</v>
      </c>
      <c r="L121" s="63">
        <v>1162627</v>
      </c>
    </row>
    <row r="122" spans="2:19" ht="15" customHeight="1">
      <c r="B122" s="56" t="s">
        <v>10</v>
      </c>
      <c r="C122" s="83">
        <v>709522</v>
      </c>
      <c r="D122" s="62">
        <v>767509</v>
      </c>
      <c r="E122" s="62">
        <v>838166</v>
      </c>
      <c r="F122" s="62">
        <v>931602</v>
      </c>
      <c r="G122" s="62">
        <v>1026528</v>
      </c>
      <c r="H122" s="62" t="s">
        <v>33</v>
      </c>
      <c r="I122" s="62">
        <v>393717</v>
      </c>
      <c r="J122" s="62">
        <v>865870</v>
      </c>
      <c r="K122" s="62">
        <v>999704</v>
      </c>
      <c r="L122" s="63">
        <v>1149806</v>
      </c>
    </row>
    <row r="123" spans="2:19" ht="15" customHeight="1">
      <c r="B123" s="56" t="s">
        <v>11</v>
      </c>
      <c r="C123" s="83">
        <v>783657</v>
      </c>
      <c r="D123" s="62">
        <v>901052</v>
      </c>
      <c r="E123" s="62">
        <v>903821</v>
      </c>
      <c r="F123" s="62">
        <v>1035577</v>
      </c>
      <c r="G123" s="62">
        <v>1150651</v>
      </c>
      <c r="H123" s="62" t="s">
        <v>33</v>
      </c>
      <c r="I123" s="62">
        <v>526644</v>
      </c>
      <c r="J123" s="62">
        <v>939309</v>
      </c>
      <c r="K123" s="62">
        <v>1115777</v>
      </c>
      <c r="L123" s="63">
        <v>1262405</v>
      </c>
    </row>
    <row r="124" spans="2:19" ht="15" customHeight="1">
      <c r="B124" s="56" t="s">
        <v>12</v>
      </c>
      <c r="C124" s="83">
        <v>737017</v>
      </c>
      <c r="D124" s="62">
        <v>840049</v>
      </c>
      <c r="E124" s="62">
        <v>900529</v>
      </c>
      <c r="F124" s="62">
        <v>980663</v>
      </c>
      <c r="G124" s="62">
        <v>1103235</v>
      </c>
      <c r="H124" s="62" t="s">
        <v>33</v>
      </c>
      <c r="I124" s="62">
        <v>569952</v>
      </c>
      <c r="J124" s="62">
        <v>942687</v>
      </c>
      <c r="K124" s="62">
        <v>1080932</v>
      </c>
      <c r="L124" s="63">
        <v>1199893</v>
      </c>
    </row>
    <row r="125" spans="2:19" ht="15" customHeight="1">
      <c r="B125" s="56" t="s">
        <v>13</v>
      </c>
      <c r="C125" s="83">
        <v>841546</v>
      </c>
      <c r="D125" s="62">
        <v>954205</v>
      </c>
      <c r="E125" s="62">
        <v>1067731</v>
      </c>
      <c r="F125" s="62">
        <v>1145030</v>
      </c>
      <c r="G125" s="62">
        <v>1229161</v>
      </c>
      <c r="H125" s="62">
        <v>68445</v>
      </c>
      <c r="I125" s="62">
        <v>736478</v>
      </c>
      <c r="J125" s="62">
        <v>1099951</v>
      </c>
      <c r="K125" s="62">
        <v>1232390</v>
      </c>
      <c r="L125" s="63">
        <v>1360996</v>
      </c>
    </row>
    <row r="126" spans="2:19" ht="15" customHeight="1">
      <c r="B126" s="56" t="s">
        <v>14</v>
      </c>
      <c r="C126" s="83">
        <v>927826</v>
      </c>
      <c r="D126" s="62">
        <v>1011159</v>
      </c>
      <c r="E126" s="62">
        <v>1110386</v>
      </c>
      <c r="F126" s="62">
        <v>1196226</v>
      </c>
      <c r="G126" s="62">
        <v>1317215</v>
      </c>
      <c r="H126" s="62">
        <v>92450</v>
      </c>
      <c r="I126" s="62">
        <v>849376</v>
      </c>
      <c r="J126" s="62">
        <v>1198376</v>
      </c>
      <c r="K126" s="62">
        <v>1295137</v>
      </c>
      <c r="L126" s="63">
        <v>1438735</v>
      </c>
    </row>
    <row r="127" spans="2:19" ht="15" customHeight="1">
      <c r="B127" s="56" t="s">
        <v>15</v>
      </c>
      <c r="C127" s="83">
        <v>838398</v>
      </c>
      <c r="D127" s="62">
        <v>892188</v>
      </c>
      <c r="E127" s="62">
        <v>988716</v>
      </c>
      <c r="F127" s="62">
        <v>1056783</v>
      </c>
      <c r="G127" s="62">
        <v>1201228</v>
      </c>
      <c r="H127" s="62">
        <v>144043</v>
      </c>
      <c r="I127" s="62">
        <v>819418</v>
      </c>
      <c r="J127" s="62">
        <v>1092426</v>
      </c>
      <c r="K127" s="62">
        <v>1174075</v>
      </c>
      <c r="L127" s="63">
        <v>1330183</v>
      </c>
    </row>
    <row r="128" spans="2:19" ht="15" customHeight="1">
      <c r="B128" s="56" t="s">
        <v>16</v>
      </c>
      <c r="C128" s="83">
        <v>909203</v>
      </c>
      <c r="D128" s="62">
        <v>972825</v>
      </c>
      <c r="E128" s="62">
        <v>1057990</v>
      </c>
      <c r="F128" s="62">
        <v>1095562</v>
      </c>
      <c r="G128" s="62">
        <v>1161398</v>
      </c>
      <c r="H128" s="62">
        <v>309978</v>
      </c>
      <c r="I128" s="62">
        <v>870195</v>
      </c>
      <c r="J128" s="62">
        <v>1211340</v>
      </c>
      <c r="K128" s="62">
        <v>1219092</v>
      </c>
      <c r="L128" s="63">
        <v>1401450</v>
      </c>
    </row>
    <row r="129" spans="2:12" ht="15" customHeight="1">
      <c r="B129" s="56" t="s">
        <v>17</v>
      </c>
      <c r="C129" s="83">
        <v>808037</v>
      </c>
      <c r="D129" s="62">
        <v>863249</v>
      </c>
      <c r="E129" s="62">
        <v>955655</v>
      </c>
      <c r="F129" s="62">
        <v>1013980</v>
      </c>
      <c r="G129" s="62">
        <v>1161294</v>
      </c>
      <c r="H129" s="62">
        <v>439245</v>
      </c>
      <c r="I129" s="62">
        <v>894910</v>
      </c>
      <c r="J129" s="62">
        <v>1091425</v>
      </c>
      <c r="K129" s="62">
        <v>1169016</v>
      </c>
      <c r="L129" s="63">
        <v>1276367</v>
      </c>
    </row>
    <row r="130" spans="2:12" ht="15" customHeight="1">
      <c r="B130" s="56" t="s">
        <v>18</v>
      </c>
      <c r="C130" s="83">
        <v>819305</v>
      </c>
      <c r="D130" s="62">
        <v>862025</v>
      </c>
      <c r="E130" s="62">
        <v>984493</v>
      </c>
      <c r="F130" s="62">
        <v>1006341</v>
      </c>
      <c r="G130" s="62">
        <v>1186225</v>
      </c>
      <c r="H130" s="62">
        <v>614706</v>
      </c>
      <c r="I130" s="62">
        <v>907698</v>
      </c>
      <c r="J130" s="62">
        <v>1109655</v>
      </c>
      <c r="K130" s="62">
        <v>1253237</v>
      </c>
      <c r="L130" s="63">
        <v>1294515</v>
      </c>
    </row>
    <row r="131" spans="2:12" ht="15" customHeight="1">
      <c r="B131" s="217" t="s">
        <v>75</v>
      </c>
      <c r="C131" s="218">
        <f t="shared" ref="C131:L131" si="2">SUM(C132:C143)</f>
        <v>444323</v>
      </c>
      <c r="D131" s="218">
        <f t="shared" si="2"/>
        <v>268258</v>
      </c>
      <c r="E131" s="218">
        <f t="shared" si="2"/>
        <v>304118</v>
      </c>
      <c r="F131" s="218">
        <f t="shared" si="2"/>
        <v>319141</v>
      </c>
      <c r="G131" s="218">
        <f t="shared" si="2"/>
        <v>301616</v>
      </c>
      <c r="H131" s="218">
        <f t="shared" si="2"/>
        <v>199184</v>
      </c>
      <c r="I131" s="218">
        <f t="shared" si="2"/>
        <v>337662</v>
      </c>
      <c r="J131" s="218">
        <f t="shared" si="2"/>
        <v>266569</v>
      </c>
      <c r="K131" s="218">
        <f t="shared" si="2"/>
        <v>241800</v>
      </c>
      <c r="L131" s="219">
        <f t="shared" si="2"/>
        <v>273128</v>
      </c>
    </row>
    <row r="132" spans="2:12" ht="15" customHeight="1">
      <c r="B132" s="56" t="s">
        <v>7</v>
      </c>
      <c r="C132" s="83">
        <v>36954</v>
      </c>
      <c r="D132" s="62">
        <v>31260</v>
      </c>
      <c r="E132" s="62">
        <v>19985</v>
      </c>
      <c r="F132" s="62">
        <v>31112</v>
      </c>
      <c r="G132" s="62">
        <v>20469</v>
      </c>
      <c r="H132" s="62">
        <v>23639</v>
      </c>
      <c r="I132" s="62">
        <v>18255</v>
      </c>
      <c r="J132" s="62">
        <v>13700</v>
      </c>
      <c r="K132" s="62">
        <v>18994</v>
      </c>
      <c r="L132" s="63">
        <v>22514</v>
      </c>
    </row>
    <row r="133" spans="2:12" ht="15" customHeight="1">
      <c r="B133" s="56" t="s">
        <v>8</v>
      </c>
      <c r="C133" s="83">
        <v>36423</v>
      </c>
      <c r="D133" s="62">
        <v>23483</v>
      </c>
      <c r="E133" s="62">
        <v>21013</v>
      </c>
      <c r="F133" s="62">
        <v>22820</v>
      </c>
      <c r="G133" s="62">
        <v>19867</v>
      </c>
      <c r="H133" s="62">
        <v>21006</v>
      </c>
      <c r="I133" s="62">
        <v>17582</v>
      </c>
      <c r="J133" s="62">
        <v>22202</v>
      </c>
      <c r="K133" s="62">
        <v>22095</v>
      </c>
      <c r="L133" s="63">
        <v>23833</v>
      </c>
    </row>
    <row r="134" spans="2:12" ht="15" customHeight="1">
      <c r="B134" s="56" t="s">
        <v>9</v>
      </c>
      <c r="C134" s="83">
        <v>35134</v>
      </c>
      <c r="D134" s="62">
        <v>24166</v>
      </c>
      <c r="E134" s="62">
        <v>30309</v>
      </c>
      <c r="F134" s="62">
        <v>24651</v>
      </c>
      <c r="G134" s="62">
        <v>24011</v>
      </c>
      <c r="H134" s="62">
        <v>14166</v>
      </c>
      <c r="I134" s="62">
        <v>28747</v>
      </c>
      <c r="J134" s="62">
        <v>24630</v>
      </c>
      <c r="K134" s="62">
        <v>22634</v>
      </c>
      <c r="L134" s="63">
        <v>20334</v>
      </c>
    </row>
    <row r="135" spans="2:12" ht="15" customHeight="1">
      <c r="B135" s="56" t="s">
        <v>10</v>
      </c>
      <c r="C135" s="83">
        <v>41612</v>
      </c>
      <c r="D135" s="62">
        <v>21506</v>
      </c>
      <c r="E135" s="62">
        <v>25731</v>
      </c>
      <c r="F135" s="62">
        <v>24363</v>
      </c>
      <c r="G135" s="62">
        <v>25127</v>
      </c>
      <c r="H135" s="62">
        <v>13442</v>
      </c>
      <c r="I135" s="62">
        <v>25565</v>
      </c>
      <c r="J135" s="62">
        <v>23107</v>
      </c>
      <c r="K135" s="62">
        <v>17624</v>
      </c>
      <c r="L135" s="63">
        <v>21275</v>
      </c>
    </row>
    <row r="136" spans="2:12" ht="15" customHeight="1">
      <c r="B136" s="56" t="s">
        <v>11</v>
      </c>
      <c r="C136" s="83">
        <v>38767</v>
      </c>
      <c r="D136" s="62">
        <v>20796</v>
      </c>
      <c r="E136" s="62">
        <v>22596</v>
      </c>
      <c r="F136" s="62">
        <v>27777</v>
      </c>
      <c r="G136" s="62">
        <v>24646</v>
      </c>
      <c r="H136" s="62">
        <v>8719</v>
      </c>
      <c r="I136" s="62">
        <v>28959</v>
      </c>
      <c r="J136" s="62">
        <v>22240</v>
      </c>
      <c r="K136" s="62">
        <v>19127</v>
      </c>
      <c r="L136" s="63">
        <v>20944</v>
      </c>
    </row>
    <row r="137" spans="2:12" ht="15" customHeight="1">
      <c r="B137" s="56" t="s">
        <v>12</v>
      </c>
      <c r="C137" s="83">
        <v>36297</v>
      </c>
      <c r="D137" s="62">
        <v>19615</v>
      </c>
      <c r="E137" s="62">
        <v>22420</v>
      </c>
      <c r="F137" s="62">
        <v>26025</v>
      </c>
      <c r="G137" s="62">
        <v>26272</v>
      </c>
      <c r="H137" s="62">
        <v>8872</v>
      </c>
      <c r="I137" s="62">
        <v>30659</v>
      </c>
      <c r="J137" s="62">
        <v>20572</v>
      </c>
      <c r="K137" s="62">
        <v>17790</v>
      </c>
      <c r="L137" s="63">
        <v>19955</v>
      </c>
    </row>
    <row r="138" spans="2:12" ht="15" customHeight="1">
      <c r="B138" s="56" t="s">
        <v>13</v>
      </c>
      <c r="C138" s="83">
        <v>42187</v>
      </c>
      <c r="D138" s="62">
        <v>21912</v>
      </c>
      <c r="E138" s="62">
        <v>25040</v>
      </c>
      <c r="F138" s="62">
        <v>29671</v>
      </c>
      <c r="G138" s="62">
        <v>30888</v>
      </c>
      <c r="H138" s="62">
        <v>11108</v>
      </c>
      <c r="I138" s="62">
        <v>32822</v>
      </c>
      <c r="J138" s="62">
        <v>26343</v>
      </c>
      <c r="K138" s="62">
        <v>18746</v>
      </c>
      <c r="L138" s="63">
        <v>23127</v>
      </c>
    </row>
    <row r="139" spans="2:12" ht="15" customHeight="1">
      <c r="B139" s="56" t="s">
        <v>14</v>
      </c>
      <c r="C139" s="83">
        <v>34132</v>
      </c>
      <c r="D139" s="62">
        <v>20866</v>
      </c>
      <c r="E139" s="62">
        <v>25475</v>
      </c>
      <c r="F139" s="62">
        <v>30152</v>
      </c>
      <c r="G139" s="62">
        <v>32776</v>
      </c>
      <c r="H139" s="62">
        <v>14692</v>
      </c>
      <c r="I139" s="62">
        <v>34040</v>
      </c>
      <c r="J139" s="62">
        <v>25063</v>
      </c>
      <c r="K139" s="62">
        <v>22240</v>
      </c>
      <c r="L139" s="63">
        <v>23566</v>
      </c>
    </row>
    <row r="140" spans="2:12" ht="15" customHeight="1">
      <c r="B140" s="56" t="s">
        <v>15</v>
      </c>
      <c r="C140" s="83">
        <v>32998</v>
      </c>
      <c r="D140" s="62">
        <v>20704</v>
      </c>
      <c r="E140" s="62">
        <v>25628</v>
      </c>
      <c r="F140" s="62">
        <v>28028</v>
      </c>
      <c r="G140" s="62">
        <v>28046</v>
      </c>
      <c r="H140" s="62">
        <v>17643</v>
      </c>
      <c r="I140" s="62">
        <v>30466</v>
      </c>
      <c r="J140" s="62">
        <v>24577</v>
      </c>
      <c r="K140" s="62">
        <v>18932</v>
      </c>
      <c r="L140" s="63">
        <v>23156</v>
      </c>
    </row>
    <row r="141" spans="2:12" ht="15" customHeight="1">
      <c r="B141" s="56" t="s">
        <v>16</v>
      </c>
      <c r="C141" s="83">
        <v>36460</v>
      </c>
      <c r="D141" s="62">
        <v>22878</v>
      </c>
      <c r="E141" s="62">
        <v>24550</v>
      </c>
      <c r="F141" s="62">
        <v>26198</v>
      </c>
      <c r="G141" s="62">
        <v>23379</v>
      </c>
      <c r="H141" s="62">
        <v>21968</v>
      </c>
      <c r="I141" s="62">
        <v>34600</v>
      </c>
      <c r="J141" s="62">
        <v>23001</v>
      </c>
      <c r="K141" s="62">
        <v>20201</v>
      </c>
      <c r="L141" s="63">
        <v>25518</v>
      </c>
    </row>
    <row r="142" spans="2:12" ht="15" customHeight="1">
      <c r="B142" s="56" t="s">
        <v>17</v>
      </c>
      <c r="C142" s="83">
        <v>36036</v>
      </c>
      <c r="D142" s="62">
        <v>19482</v>
      </c>
      <c r="E142" s="62">
        <v>27486</v>
      </c>
      <c r="F142" s="62">
        <v>24789</v>
      </c>
      <c r="G142" s="62">
        <v>21584</v>
      </c>
      <c r="H142" s="62">
        <v>22717</v>
      </c>
      <c r="I142" s="62">
        <v>30440</v>
      </c>
      <c r="J142" s="62">
        <v>18237</v>
      </c>
      <c r="K142" s="62">
        <v>19831</v>
      </c>
      <c r="L142" s="63">
        <v>25799</v>
      </c>
    </row>
    <row r="143" spans="2:12" ht="15" customHeight="1">
      <c r="B143" s="56" t="s">
        <v>18</v>
      </c>
      <c r="C143" s="83">
        <v>37323</v>
      </c>
      <c r="D143" s="62">
        <v>21590</v>
      </c>
      <c r="E143" s="62">
        <v>33885</v>
      </c>
      <c r="F143" s="62">
        <v>23555</v>
      </c>
      <c r="G143" s="62">
        <v>24551</v>
      </c>
      <c r="H143" s="62">
        <v>21212</v>
      </c>
      <c r="I143" s="62">
        <v>25527</v>
      </c>
      <c r="J143" s="62">
        <v>22897</v>
      </c>
      <c r="K143" s="62">
        <v>23586</v>
      </c>
      <c r="L143" s="63">
        <v>23107</v>
      </c>
    </row>
    <row r="144" spans="2:12" ht="15" customHeight="1">
      <c r="B144" s="217" t="s">
        <v>76</v>
      </c>
      <c r="C144" s="218">
        <f t="shared" ref="C144" si="3">SUM(C145:C156)</f>
        <v>122168</v>
      </c>
      <c r="D144" s="218">
        <v>120.06699999999998</v>
      </c>
      <c r="E144" s="218">
        <v>122.24799999999999</v>
      </c>
      <c r="F144" s="218">
        <f t="shared" ref="F144:L144" si="4">+SUM(F145:F156)</f>
        <v>143142</v>
      </c>
      <c r="G144" s="218">
        <f t="shared" si="4"/>
        <v>137999</v>
      </c>
      <c r="H144" s="218">
        <f t="shared" si="4"/>
        <v>24615</v>
      </c>
      <c r="I144" s="218">
        <f t="shared" si="4"/>
        <v>23882</v>
      </c>
      <c r="J144" s="218">
        <f t="shared" si="4"/>
        <v>66021</v>
      </c>
      <c r="K144" s="218">
        <f t="shared" si="4"/>
        <v>58407</v>
      </c>
      <c r="L144" s="219">
        <f t="shared" si="4"/>
        <v>100568</v>
      </c>
    </row>
    <row r="145" spans="2:12" ht="15" customHeight="1">
      <c r="B145" s="56" t="s">
        <v>7</v>
      </c>
      <c r="C145" s="83">
        <v>9896</v>
      </c>
      <c r="D145" s="62">
        <v>8923</v>
      </c>
      <c r="E145" s="62">
        <v>8719</v>
      </c>
      <c r="F145" s="62">
        <v>11156</v>
      </c>
      <c r="G145" s="62">
        <v>9677</v>
      </c>
      <c r="H145" s="62">
        <v>9852</v>
      </c>
      <c r="I145" s="62">
        <v>127</v>
      </c>
      <c r="J145" s="62">
        <v>3170</v>
      </c>
      <c r="K145" s="62">
        <v>1899</v>
      </c>
      <c r="L145" s="63">
        <v>6674</v>
      </c>
    </row>
    <row r="146" spans="2:12" ht="15" customHeight="1">
      <c r="B146" s="56" t="s">
        <v>8</v>
      </c>
      <c r="C146" s="83">
        <v>8718</v>
      </c>
      <c r="D146" s="62">
        <v>9315</v>
      </c>
      <c r="E146" s="62">
        <v>8249</v>
      </c>
      <c r="F146" s="62">
        <v>9936</v>
      </c>
      <c r="G146" s="62">
        <v>8989</v>
      </c>
      <c r="H146" s="62">
        <v>9893</v>
      </c>
      <c r="I146" s="214" t="s">
        <v>33</v>
      </c>
      <c r="J146" s="62">
        <v>2768</v>
      </c>
      <c r="K146" s="62">
        <v>1797</v>
      </c>
      <c r="L146" s="63">
        <v>6105</v>
      </c>
    </row>
    <row r="147" spans="2:12" ht="15" customHeight="1">
      <c r="B147" s="56" t="s">
        <v>9</v>
      </c>
      <c r="C147" s="83">
        <v>11232</v>
      </c>
      <c r="D147" s="62">
        <v>9692</v>
      </c>
      <c r="E147" s="62">
        <v>7817</v>
      </c>
      <c r="F147" s="62">
        <v>11362</v>
      </c>
      <c r="G147" s="62">
        <v>10155</v>
      </c>
      <c r="H147" s="62">
        <v>4843</v>
      </c>
      <c r="I147" s="62">
        <v>230</v>
      </c>
      <c r="J147" s="62">
        <v>3499</v>
      </c>
      <c r="K147" s="62">
        <v>2633</v>
      </c>
      <c r="L147" s="63">
        <v>7934</v>
      </c>
    </row>
    <row r="148" spans="2:12" ht="15" customHeight="1">
      <c r="B148" s="56" t="s">
        <v>10</v>
      </c>
      <c r="C148" s="83">
        <v>10140</v>
      </c>
      <c r="D148" s="62">
        <v>8525</v>
      </c>
      <c r="E148" s="62">
        <v>10027</v>
      </c>
      <c r="F148" s="62">
        <v>10795</v>
      </c>
      <c r="G148" s="62">
        <v>12407</v>
      </c>
      <c r="H148" s="214" t="s">
        <v>33</v>
      </c>
      <c r="I148" s="62">
        <v>371</v>
      </c>
      <c r="J148" s="62">
        <v>4694</v>
      </c>
      <c r="K148" s="62">
        <v>4463</v>
      </c>
      <c r="L148" s="63">
        <v>8177</v>
      </c>
    </row>
    <row r="149" spans="2:12" ht="15" customHeight="1">
      <c r="B149" s="56" t="s">
        <v>11</v>
      </c>
      <c r="C149" s="83">
        <v>10483</v>
      </c>
      <c r="D149" s="62">
        <v>10070</v>
      </c>
      <c r="E149" s="62">
        <v>10185</v>
      </c>
      <c r="F149" s="62">
        <v>11815</v>
      </c>
      <c r="G149" s="62">
        <v>11379</v>
      </c>
      <c r="H149" s="214" t="s">
        <v>33</v>
      </c>
      <c r="I149" s="62">
        <v>859</v>
      </c>
      <c r="J149" s="62">
        <v>5737</v>
      </c>
      <c r="K149" s="62">
        <v>4519</v>
      </c>
      <c r="L149" s="63">
        <v>9033</v>
      </c>
    </row>
    <row r="150" spans="2:12" ht="15" customHeight="1">
      <c r="B150" s="56" t="s">
        <v>12</v>
      </c>
      <c r="C150" s="83">
        <v>9119</v>
      </c>
      <c r="D150" s="62">
        <v>8912</v>
      </c>
      <c r="E150" s="62">
        <v>9206</v>
      </c>
      <c r="F150" s="62">
        <v>9816</v>
      </c>
      <c r="G150" s="62">
        <v>10021</v>
      </c>
      <c r="H150" s="214" t="s">
        <v>33</v>
      </c>
      <c r="I150" s="62">
        <v>1043</v>
      </c>
      <c r="J150" s="62">
        <v>5518</v>
      </c>
      <c r="K150" s="62">
        <v>4495</v>
      </c>
      <c r="L150" s="63">
        <v>7499</v>
      </c>
    </row>
    <row r="151" spans="2:12" ht="15" customHeight="1">
      <c r="B151" s="56" t="s">
        <v>13</v>
      </c>
      <c r="C151" s="83">
        <v>12153</v>
      </c>
      <c r="D151" s="62">
        <v>12138</v>
      </c>
      <c r="E151" s="62">
        <v>12613</v>
      </c>
      <c r="F151" s="62">
        <v>13887</v>
      </c>
      <c r="G151" s="62">
        <v>14513</v>
      </c>
      <c r="H151" s="214" t="s">
        <v>33</v>
      </c>
      <c r="I151" s="62">
        <v>2862</v>
      </c>
      <c r="J151" s="62">
        <v>8371</v>
      </c>
      <c r="K151" s="62">
        <v>6465</v>
      </c>
      <c r="L151" s="63">
        <v>10212</v>
      </c>
    </row>
    <row r="152" spans="2:12" ht="15" customHeight="1">
      <c r="B152" s="56" t="s">
        <v>14</v>
      </c>
      <c r="C152" s="83">
        <v>12006</v>
      </c>
      <c r="D152" s="62">
        <v>12753</v>
      </c>
      <c r="E152" s="62">
        <v>13172</v>
      </c>
      <c r="F152" s="62">
        <v>14737</v>
      </c>
      <c r="G152" s="62">
        <v>14354</v>
      </c>
      <c r="H152" s="214" t="s">
        <v>33</v>
      </c>
      <c r="I152" s="62">
        <v>3529</v>
      </c>
      <c r="J152" s="62">
        <v>9148</v>
      </c>
      <c r="K152" s="62">
        <v>7086</v>
      </c>
      <c r="L152" s="63">
        <v>11168</v>
      </c>
    </row>
    <row r="153" spans="2:12" ht="15" customHeight="1">
      <c r="B153" s="56" t="s">
        <v>15</v>
      </c>
      <c r="C153" s="83">
        <v>11417</v>
      </c>
      <c r="D153" s="62">
        <v>11546</v>
      </c>
      <c r="E153" s="62">
        <v>11648</v>
      </c>
      <c r="F153" s="62">
        <v>13231</v>
      </c>
      <c r="G153" s="62">
        <v>13143</v>
      </c>
      <c r="H153" s="214" t="s">
        <v>33</v>
      </c>
      <c r="I153" s="62">
        <v>2795</v>
      </c>
      <c r="J153" s="62">
        <v>7009</v>
      </c>
      <c r="K153" s="62">
        <v>6089</v>
      </c>
      <c r="L153" s="63">
        <v>9782</v>
      </c>
    </row>
    <row r="154" spans="2:12" ht="15" customHeight="1">
      <c r="B154" s="56" t="s">
        <v>16</v>
      </c>
      <c r="C154" s="83">
        <v>9572</v>
      </c>
      <c r="D154" s="62">
        <v>10790</v>
      </c>
      <c r="E154" s="62">
        <v>12508</v>
      </c>
      <c r="F154" s="62">
        <v>13020</v>
      </c>
      <c r="G154" s="62">
        <v>13089</v>
      </c>
      <c r="H154" s="214" t="s">
        <v>33</v>
      </c>
      <c r="I154" s="62">
        <v>4441</v>
      </c>
      <c r="J154" s="62">
        <v>7827</v>
      </c>
      <c r="K154" s="62">
        <v>7187</v>
      </c>
      <c r="L154" s="63">
        <v>10260</v>
      </c>
    </row>
    <row r="155" spans="2:12" ht="15" customHeight="1">
      <c r="B155" s="56" t="s">
        <v>17</v>
      </c>
      <c r="C155" s="83">
        <v>9697</v>
      </c>
      <c r="D155" s="62">
        <v>8985</v>
      </c>
      <c r="E155" s="62">
        <v>9546</v>
      </c>
      <c r="F155" s="62">
        <v>11521</v>
      </c>
      <c r="G155" s="62">
        <v>11018</v>
      </c>
      <c r="H155" s="214" t="s">
        <v>33</v>
      </c>
      <c r="I155" s="62">
        <v>4156</v>
      </c>
      <c r="J155" s="62">
        <v>5330</v>
      </c>
      <c r="K155" s="62">
        <v>6013</v>
      </c>
      <c r="L155" s="63">
        <v>7138</v>
      </c>
    </row>
    <row r="156" spans="2:12" ht="15" customHeight="1" thickBot="1">
      <c r="B156" s="58" t="s">
        <v>18</v>
      </c>
      <c r="C156" s="85">
        <v>7735</v>
      </c>
      <c r="D156" s="65">
        <v>8418</v>
      </c>
      <c r="E156" s="65">
        <v>8558</v>
      </c>
      <c r="F156" s="65">
        <v>11866</v>
      </c>
      <c r="G156" s="65">
        <v>9254</v>
      </c>
      <c r="H156" s="65">
        <v>27</v>
      </c>
      <c r="I156" s="65">
        <v>3469</v>
      </c>
      <c r="J156" s="65">
        <v>2950</v>
      </c>
      <c r="K156" s="65">
        <v>5761</v>
      </c>
      <c r="L156" s="67">
        <v>6586</v>
      </c>
    </row>
    <row r="157" spans="2:12">
      <c r="B157" s="9" t="s">
        <v>72</v>
      </c>
      <c r="C157" s="9"/>
      <c r="D157" s="9"/>
      <c r="E157" s="9"/>
      <c r="F157" s="59"/>
      <c r="G157" s="80"/>
      <c r="H157" s="80"/>
      <c r="I157" s="80"/>
      <c r="J157" s="80"/>
      <c r="K157" s="80"/>
      <c r="L157" s="9"/>
    </row>
    <row r="158" spans="2:12">
      <c r="B158" s="9" t="s">
        <v>80</v>
      </c>
      <c r="C158" s="9"/>
      <c r="D158" s="9"/>
      <c r="E158" s="9"/>
      <c r="F158" s="59"/>
      <c r="G158" s="80"/>
      <c r="H158" s="80"/>
      <c r="I158" s="80"/>
      <c r="J158" s="80"/>
      <c r="K158" s="80"/>
      <c r="L158" s="9"/>
    </row>
  </sheetData>
  <mergeCells count="10">
    <mergeCell ref="B90:I90"/>
    <mergeCell ref="B17:I17"/>
    <mergeCell ref="J17:L17"/>
    <mergeCell ref="B114:J114"/>
    <mergeCell ref="B82:I82"/>
    <mergeCell ref="B5:K5"/>
    <mergeCell ref="B7:L7"/>
    <mergeCell ref="B14:J14"/>
    <mergeCell ref="B39:L39"/>
    <mergeCell ref="B64:I6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T55"/>
  <sheetViews>
    <sheetView topLeftCell="A28" workbookViewId="0">
      <selection activeCell="B47" sqref="B47:L55"/>
    </sheetView>
  </sheetViews>
  <sheetFormatPr baseColWidth="10" defaultColWidth="11.44140625" defaultRowHeight="11.4"/>
  <cols>
    <col min="1" max="1" width="11.44140625" style="2"/>
    <col min="2" max="2" width="20.6640625" style="2" customWidth="1"/>
    <col min="3" max="12" width="8" style="2" customWidth="1"/>
    <col min="13" max="16384" width="11.44140625" style="2"/>
  </cols>
  <sheetData>
    <row r="2" spans="2:20" s="36" customFormat="1" ht="20.399999999999999">
      <c r="B2" s="43" t="s">
        <v>96</v>
      </c>
      <c r="C2" s="37"/>
      <c r="T2" s="38"/>
    </row>
    <row r="3" spans="2:20" s="36" customFormat="1" ht="16.95" customHeight="1">
      <c r="B3" s="44" t="s">
        <v>98</v>
      </c>
      <c r="C3" s="37"/>
      <c r="T3" s="38"/>
    </row>
    <row r="5" spans="2:20">
      <c r="B5" s="87" t="s">
        <v>113</v>
      </c>
      <c r="C5" s="87"/>
      <c r="D5" s="87"/>
      <c r="E5" s="87"/>
      <c r="F5" s="87"/>
      <c r="G5" s="87"/>
    </row>
    <row r="7" spans="2:20" ht="12" thickBot="1">
      <c r="B7" s="202" t="s">
        <v>19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</row>
    <row r="8" spans="2:20" ht="15.6" customHeight="1">
      <c r="B8" s="88" t="s">
        <v>25</v>
      </c>
      <c r="C8" s="89">
        <v>2015</v>
      </c>
      <c r="D8" s="89">
        <v>2016</v>
      </c>
      <c r="E8" s="89">
        <v>2017</v>
      </c>
      <c r="F8" s="89">
        <v>2018</v>
      </c>
      <c r="G8" s="89">
        <v>2019</v>
      </c>
      <c r="H8" s="89">
        <v>2020</v>
      </c>
      <c r="I8" s="89">
        <v>2021</v>
      </c>
      <c r="J8" s="89">
        <v>2022</v>
      </c>
      <c r="K8" s="89">
        <v>2023</v>
      </c>
      <c r="L8" s="90">
        <v>2024</v>
      </c>
    </row>
    <row r="9" spans="2:20" ht="15.6" customHeight="1">
      <c r="B9" s="217" t="s">
        <v>2</v>
      </c>
      <c r="C9" s="220">
        <v>10005.243999999999</v>
      </c>
      <c r="D9" s="220">
        <v>10794.030999999999</v>
      </c>
      <c r="E9" s="220">
        <v>11708.298000000001</v>
      </c>
      <c r="F9" s="220">
        <v>12710.665000000001</v>
      </c>
      <c r="G9" s="220">
        <v>13828.188</v>
      </c>
      <c r="H9" s="220">
        <v>4876.5519999999997</v>
      </c>
      <c r="I9" s="220">
        <v>8135.2860000000001</v>
      </c>
      <c r="J9" s="220">
        <v>12401.505000000001</v>
      </c>
      <c r="K9" s="220">
        <v>13769.302</v>
      </c>
      <c r="L9" s="221">
        <v>15550.13</v>
      </c>
    </row>
    <row r="10" spans="2:20" ht="15.6" customHeight="1">
      <c r="B10" s="91" t="s">
        <v>26</v>
      </c>
      <c r="C10" s="13">
        <v>6213.9179999999997</v>
      </c>
      <c r="D10" s="13">
        <v>6627.05</v>
      </c>
      <c r="E10" s="13">
        <v>6746.8670000000002</v>
      </c>
      <c r="F10" s="13">
        <v>7393.4260000000004</v>
      </c>
      <c r="G10" s="13">
        <v>8604.3040000000001</v>
      </c>
      <c r="H10" s="13">
        <v>3075.7440000000001</v>
      </c>
      <c r="I10" s="13">
        <v>5493.6610000000001</v>
      </c>
      <c r="J10" s="13">
        <v>8001.299</v>
      </c>
      <c r="K10" s="13">
        <v>8551.6489999999994</v>
      </c>
      <c r="L10" s="92">
        <v>9880.0550000000003</v>
      </c>
    </row>
    <row r="11" spans="2:20" ht="15.6" customHeight="1">
      <c r="B11" s="91" t="s">
        <v>27</v>
      </c>
      <c r="C11" s="13" t="s">
        <v>33</v>
      </c>
      <c r="D11" s="13" t="s">
        <v>33</v>
      </c>
      <c r="E11" s="13" t="s">
        <v>33</v>
      </c>
      <c r="F11" s="13" t="s">
        <v>33</v>
      </c>
      <c r="G11" s="13">
        <v>1145.1510000000001</v>
      </c>
      <c r="H11" s="13">
        <v>793.94899999999996</v>
      </c>
      <c r="I11" s="13">
        <v>1325.616</v>
      </c>
      <c r="J11" s="13">
        <v>2367.7220000000002</v>
      </c>
      <c r="K11" s="13">
        <v>2598.4960000000001</v>
      </c>
      <c r="L11" s="92">
        <v>2695.556</v>
      </c>
    </row>
    <row r="12" spans="2:20" ht="15.6" customHeight="1">
      <c r="B12" s="91" t="s">
        <v>29</v>
      </c>
      <c r="C12" s="13" t="s">
        <v>33</v>
      </c>
      <c r="D12" s="13" t="s">
        <v>33</v>
      </c>
      <c r="E12" s="13" t="s">
        <v>33</v>
      </c>
      <c r="F12" s="13" t="s">
        <v>33</v>
      </c>
      <c r="G12" s="13" t="s">
        <v>33</v>
      </c>
      <c r="H12" s="13" t="s">
        <v>33</v>
      </c>
      <c r="I12" s="13" t="s">
        <v>33</v>
      </c>
      <c r="J12" s="13">
        <v>513.851</v>
      </c>
      <c r="K12" s="13">
        <v>1407.6489999999999</v>
      </c>
      <c r="L12" s="92">
        <v>1660.1379999999999</v>
      </c>
    </row>
    <row r="13" spans="2:20" ht="15.6" customHeight="1">
      <c r="B13" s="91" t="s">
        <v>28</v>
      </c>
      <c r="C13" s="13">
        <v>598.928</v>
      </c>
      <c r="D13" s="13">
        <v>486.52600000000001</v>
      </c>
      <c r="E13" s="13">
        <v>375.38099999999997</v>
      </c>
      <c r="F13" s="13">
        <v>320.99200000000002</v>
      </c>
      <c r="G13" s="13">
        <v>423.65899999999999</v>
      </c>
      <c r="H13" s="13">
        <v>290.47699999999998</v>
      </c>
      <c r="I13" s="13">
        <v>551.09900000000005</v>
      </c>
      <c r="J13" s="13">
        <v>881.55200000000002</v>
      </c>
      <c r="K13" s="13">
        <v>897.55</v>
      </c>
      <c r="L13" s="92">
        <v>1000.005</v>
      </c>
    </row>
    <row r="14" spans="2:20" ht="15.6" customHeight="1" thickBot="1">
      <c r="B14" s="93" t="s">
        <v>30</v>
      </c>
      <c r="C14" s="94">
        <v>3192.3980000000001</v>
      </c>
      <c r="D14" s="94">
        <v>3680.4549999999999</v>
      </c>
      <c r="E14" s="94">
        <v>4586.05</v>
      </c>
      <c r="F14" s="94">
        <v>4996.2470000000003</v>
      </c>
      <c r="G14" s="94">
        <v>3655.0740000000001</v>
      </c>
      <c r="H14" s="94">
        <v>716.38199999999995</v>
      </c>
      <c r="I14" s="94">
        <v>764.91</v>
      </c>
      <c r="J14" s="94">
        <v>637.08100000000002</v>
      </c>
      <c r="K14" s="94">
        <v>313.95800000000003</v>
      </c>
      <c r="L14" s="95">
        <v>314.37599999999998</v>
      </c>
    </row>
    <row r="15" spans="2:20">
      <c r="B15" s="11" t="s">
        <v>31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2:20">
      <c r="B16" s="8" t="s">
        <v>77</v>
      </c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2:12">
      <c r="B17" s="8" t="s">
        <v>78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2:12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</row>
    <row r="20" spans="2:12">
      <c r="B20" s="87" t="s">
        <v>147</v>
      </c>
      <c r="C20" s="87"/>
      <c r="D20" s="87"/>
      <c r="E20" s="87"/>
      <c r="F20" s="87"/>
      <c r="G20" s="87"/>
    </row>
    <row r="44" spans="2:12">
      <c r="B44" s="87" t="s">
        <v>114</v>
      </c>
      <c r="C44" s="14"/>
      <c r="D44" s="14"/>
      <c r="E44" s="14"/>
      <c r="F44" s="14"/>
      <c r="G44" s="14"/>
    </row>
    <row r="46" spans="2:12" ht="12" thickBot="1"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</row>
    <row r="47" spans="2:12" ht="15" customHeight="1">
      <c r="B47" s="97" t="s">
        <v>32</v>
      </c>
      <c r="C47" s="98">
        <v>2015</v>
      </c>
      <c r="D47" s="98">
        <v>2016</v>
      </c>
      <c r="E47" s="98">
        <v>2017</v>
      </c>
      <c r="F47" s="98">
        <v>2018</v>
      </c>
      <c r="G47" s="98">
        <v>2019</v>
      </c>
      <c r="H47" s="98">
        <v>2020</v>
      </c>
      <c r="I47" s="98">
        <v>2021</v>
      </c>
      <c r="J47" s="98">
        <v>2022</v>
      </c>
      <c r="K47" s="98">
        <v>2023</v>
      </c>
      <c r="L47" s="99">
        <v>2024</v>
      </c>
    </row>
    <row r="48" spans="2:12" ht="15" customHeight="1">
      <c r="B48" s="222" t="s">
        <v>2</v>
      </c>
      <c r="C48" s="223">
        <v>11.790298358292507</v>
      </c>
      <c r="D48" s="223">
        <v>7.8837357689627519</v>
      </c>
      <c r="E48" s="223">
        <v>8.4701164930877315</v>
      </c>
      <c r="F48" s="223">
        <v>8.5611674728470319</v>
      </c>
      <c r="G48" s="223">
        <v>8.79201048882965</v>
      </c>
      <c r="H48" s="223">
        <v>-64.734699875356057</v>
      </c>
      <c r="I48" s="223">
        <v>66.824551445365501</v>
      </c>
      <c r="J48" s="223">
        <v>52.440922175323657</v>
      </c>
      <c r="K48" s="223">
        <v>11.029282333071656</v>
      </c>
      <c r="L48" s="224">
        <v>12.933320803044325</v>
      </c>
    </row>
    <row r="49" spans="2:12" ht="15" customHeight="1">
      <c r="B49" s="100" t="s">
        <v>26</v>
      </c>
      <c r="C49" s="16">
        <v>9.8836074270556971</v>
      </c>
      <c r="D49" s="16">
        <v>6.6484945568963116</v>
      </c>
      <c r="E49" s="16">
        <v>1.8079990342610985</v>
      </c>
      <c r="F49" s="16">
        <v>9.5830998298914274</v>
      </c>
      <c r="G49" s="16">
        <v>16.377765869300642</v>
      </c>
      <c r="H49" s="16">
        <v>-64.253424797636157</v>
      </c>
      <c r="I49" s="16">
        <v>78.61242678194283</v>
      </c>
      <c r="J49" s="16">
        <v>45.646027303104432</v>
      </c>
      <c r="K49" s="16">
        <v>6.8782581428340483</v>
      </c>
      <c r="L49" s="101">
        <v>15.533916324208352</v>
      </c>
    </row>
    <row r="50" spans="2:12" ht="15" customHeight="1">
      <c r="B50" s="100" t="s">
        <v>27</v>
      </c>
      <c r="C50" s="16" t="s">
        <v>33</v>
      </c>
      <c r="D50" s="16" t="s">
        <v>33</v>
      </c>
      <c r="E50" s="16" t="s">
        <v>33</v>
      </c>
      <c r="F50" s="16" t="s">
        <v>33</v>
      </c>
      <c r="G50" s="16" t="s">
        <v>33</v>
      </c>
      <c r="H50" s="16">
        <v>-30.668619247592687</v>
      </c>
      <c r="I50" s="16">
        <v>66.964880615757451</v>
      </c>
      <c r="J50" s="16">
        <v>78.612961823031725</v>
      </c>
      <c r="K50" s="16">
        <v>9.7466678942882634</v>
      </c>
      <c r="L50" s="101">
        <v>3.7352376143738431</v>
      </c>
    </row>
    <row r="51" spans="2:12" ht="15" customHeight="1">
      <c r="B51" s="100" t="s">
        <v>29</v>
      </c>
      <c r="C51" s="16" t="s">
        <v>33</v>
      </c>
      <c r="D51" s="16" t="s">
        <v>33</v>
      </c>
      <c r="E51" s="16" t="s">
        <v>33</v>
      </c>
      <c r="F51" s="16" t="s">
        <v>33</v>
      </c>
      <c r="G51" s="16" t="s">
        <v>33</v>
      </c>
      <c r="H51" s="16" t="s">
        <v>33</v>
      </c>
      <c r="I51" s="16" t="s">
        <v>33</v>
      </c>
      <c r="J51" s="16" t="s">
        <v>33</v>
      </c>
      <c r="K51" s="16">
        <v>173.94108408857818</v>
      </c>
      <c r="L51" s="101">
        <v>17.936928879287372</v>
      </c>
    </row>
    <row r="52" spans="2:12" ht="15" customHeight="1">
      <c r="B52" s="100" t="s">
        <v>28</v>
      </c>
      <c r="C52" s="16">
        <v>-4.1224306845104586</v>
      </c>
      <c r="D52" s="16">
        <v>-18.767197392674905</v>
      </c>
      <c r="E52" s="16">
        <v>-22.844616731685463</v>
      </c>
      <c r="F52" s="16">
        <v>-14.489012496636743</v>
      </c>
      <c r="G52" s="16">
        <v>31.9842862127405</v>
      </c>
      <c r="H52" s="16">
        <v>-31.43613141701227</v>
      </c>
      <c r="I52" s="16">
        <v>89.722077823717569</v>
      </c>
      <c r="J52" s="16">
        <v>59.962547564049288</v>
      </c>
      <c r="K52" s="16">
        <v>1.8147539793455181</v>
      </c>
      <c r="L52" s="101">
        <v>11.414962954710051</v>
      </c>
    </row>
    <row r="53" spans="2:12" ht="15" customHeight="1" thickBot="1">
      <c r="B53" s="102" t="s">
        <v>30</v>
      </c>
      <c r="C53" s="103">
        <v>19.550647466550018</v>
      </c>
      <c r="D53" s="103">
        <v>15.288100042663855</v>
      </c>
      <c r="E53" s="103">
        <v>24.605517524327848</v>
      </c>
      <c r="F53" s="103">
        <v>8.9444511071619317</v>
      </c>
      <c r="G53" s="103">
        <v>-26.843608812774878</v>
      </c>
      <c r="H53" s="103">
        <v>-80.400342099776907</v>
      </c>
      <c r="I53" s="103">
        <v>6.7740395487323912</v>
      </c>
      <c r="J53" s="103">
        <v>-16.711639277823529</v>
      </c>
      <c r="K53" s="103">
        <v>-50.719296290424595</v>
      </c>
      <c r="L53" s="104">
        <v>0.13313882748646755</v>
      </c>
    </row>
    <row r="54" spans="2:12" ht="12" customHeight="1">
      <c r="B54" s="15" t="s">
        <v>73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2:12" ht="12" customHeight="1">
      <c r="B55" s="15" t="s">
        <v>71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</row>
  </sheetData>
  <mergeCells count="1">
    <mergeCell ref="B7:L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27"/>
  <sheetViews>
    <sheetView topLeftCell="A16" workbookViewId="0">
      <selection activeCell="K36" sqref="K36"/>
    </sheetView>
  </sheetViews>
  <sheetFormatPr baseColWidth="10" defaultColWidth="11.44140625" defaultRowHeight="11.4"/>
  <cols>
    <col min="1" max="1" width="11.44140625" style="2"/>
    <col min="2" max="2" width="40.88671875" style="2" customWidth="1"/>
    <col min="3" max="12" width="9" style="2" customWidth="1"/>
    <col min="13" max="16384" width="11.44140625" style="2"/>
  </cols>
  <sheetData>
    <row r="2" spans="2:20" s="36" customFormat="1" ht="20.399999999999999">
      <c r="B2" s="43" t="s">
        <v>96</v>
      </c>
      <c r="C2" s="37"/>
      <c r="T2" s="38"/>
    </row>
    <row r="3" spans="2:20" s="36" customFormat="1" ht="16.95" customHeight="1">
      <c r="B3" s="44" t="s">
        <v>98</v>
      </c>
      <c r="C3" s="37"/>
      <c r="T3" s="38"/>
    </row>
    <row r="5" spans="2:20">
      <c r="B5" s="198" t="s">
        <v>115</v>
      </c>
      <c r="C5" s="198"/>
      <c r="D5" s="198"/>
      <c r="E5" s="198"/>
      <c r="F5" s="198"/>
      <c r="G5" s="198"/>
      <c r="H5" s="198"/>
      <c r="I5" s="198"/>
    </row>
    <row r="7" spans="2:20" ht="15" customHeight="1" thickBot="1">
      <c r="B7" s="203" t="s">
        <v>19</v>
      </c>
      <c r="C7" s="203"/>
      <c r="D7" s="203"/>
      <c r="E7" s="203"/>
      <c r="F7" s="203"/>
      <c r="G7" s="203"/>
      <c r="H7" s="203"/>
      <c r="I7" s="203"/>
      <c r="J7" s="203"/>
      <c r="K7" s="203"/>
      <c r="L7" s="203"/>
    </row>
    <row r="8" spans="2:20" ht="15" customHeight="1">
      <c r="B8" s="105" t="s">
        <v>34</v>
      </c>
      <c r="C8" s="106">
        <v>2015</v>
      </c>
      <c r="D8" s="106">
        <v>2016</v>
      </c>
      <c r="E8" s="106">
        <v>2017</v>
      </c>
      <c r="F8" s="106">
        <v>2018</v>
      </c>
      <c r="G8" s="106">
        <v>2019</v>
      </c>
      <c r="H8" s="106">
        <v>2020</v>
      </c>
      <c r="I8" s="106">
        <v>2021</v>
      </c>
      <c r="J8" s="106">
        <v>2022</v>
      </c>
      <c r="K8" s="106">
        <v>2023</v>
      </c>
      <c r="L8" s="107">
        <v>2024</v>
      </c>
    </row>
    <row r="9" spans="2:20" ht="15" customHeight="1">
      <c r="B9" s="49" t="s">
        <v>2</v>
      </c>
      <c r="C9" s="71">
        <v>122168</v>
      </c>
      <c r="D9" s="71">
        <v>120067</v>
      </c>
      <c r="E9" s="71">
        <v>122248</v>
      </c>
      <c r="F9" s="71">
        <v>143142</v>
      </c>
      <c r="G9" s="71">
        <v>137999</v>
      </c>
      <c r="H9" s="71">
        <v>24615</v>
      </c>
      <c r="I9" s="71">
        <v>23882</v>
      </c>
      <c r="J9" s="71">
        <v>66021</v>
      </c>
      <c r="K9" s="71">
        <v>58407</v>
      </c>
      <c r="L9" s="74">
        <v>100568</v>
      </c>
    </row>
    <row r="10" spans="2:20" ht="15" customHeight="1">
      <c r="B10" s="75" t="s">
        <v>35</v>
      </c>
      <c r="C10" s="7">
        <v>15590</v>
      </c>
      <c r="D10" s="7">
        <v>15038</v>
      </c>
      <c r="E10" s="7">
        <v>15428</v>
      </c>
      <c r="F10" s="7">
        <v>21297</v>
      </c>
      <c r="G10" s="7">
        <v>20428</v>
      </c>
      <c r="H10" s="7">
        <v>3891</v>
      </c>
      <c r="I10" s="7">
        <v>8768</v>
      </c>
      <c r="J10" s="7">
        <v>17263</v>
      </c>
      <c r="K10" s="7">
        <v>14592</v>
      </c>
      <c r="L10" s="76">
        <v>27102</v>
      </c>
    </row>
    <row r="11" spans="2:20" ht="15" customHeight="1">
      <c r="B11" s="75" t="s">
        <v>37</v>
      </c>
      <c r="C11" s="7">
        <v>34429</v>
      </c>
      <c r="D11" s="7">
        <v>31493</v>
      </c>
      <c r="E11" s="7">
        <v>36538</v>
      </c>
      <c r="F11" s="7">
        <v>43842</v>
      </c>
      <c r="G11" s="7">
        <v>37503</v>
      </c>
      <c r="H11" s="7">
        <v>6333</v>
      </c>
      <c r="I11" s="7">
        <v>2466</v>
      </c>
      <c r="J11" s="7">
        <v>12349</v>
      </c>
      <c r="K11" s="7">
        <v>11890</v>
      </c>
      <c r="L11" s="76">
        <v>23626</v>
      </c>
    </row>
    <row r="12" spans="2:20" ht="15" customHeight="1">
      <c r="B12" s="75" t="s">
        <v>38</v>
      </c>
      <c r="C12" s="7" t="s">
        <v>33</v>
      </c>
      <c r="D12" s="7" t="s">
        <v>33</v>
      </c>
      <c r="E12" s="7" t="s">
        <v>33</v>
      </c>
      <c r="F12" s="7" t="s">
        <v>33</v>
      </c>
      <c r="G12" s="7" t="s">
        <v>33</v>
      </c>
      <c r="H12" s="7" t="s">
        <v>33</v>
      </c>
      <c r="I12" s="7" t="s">
        <v>33</v>
      </c>
      <c r="J12" s="7">
        <v>6423</v>
      </c>
      <c r="K12" s="7">
        <v>9855</v>
      </c>
      <c r="L12" s="76">
        <v>17251</v>
      </c>
    </row>
    <row r="13" spans="2:20" ht="15" customHeight="1">
      <c r="B13" s="75" t="s">
        <v>36</v>
      </c>
      <c r="C13" s="7">
        <v>21484</v>
      </c>
      <c r="D13" s="7">
        <v>15305</v>
      </c>
      <c r="E13" s="7">
        <v>14169</v>
      </c>
      <c r="F13" s="7">
        <v>20785</v>
      </c>
      <c r="G13" s="7">
        <v>27182</v>
      </c>
      <c r="H13" s="7">
        <v>5110</v>
      </c>
      <c r="I13" s="7">
        <v>3962</v>
      </c>
      <c r="J13" s="7">
        <v>16434</v>
      </c>
      <c r="K13" s="7">
        <v>10621</v>
      </c>
      <c r="L13" s="76">
        <v>10316</v>
      </c>
    </row>
    <row r="14" spans="2:20" ht="15" customHeight="1">
      <c r="B14" s="75" t="s">
        <v>39</v>
      </c>
      <c r="C14" s="7">
        <v>4452</v>
      </c>
      <c r="D14" s="7">
        <v>11336</v>
      </c>
      <c r="E14" s="7">
        <v>10076</v>
      </c>
      <c r="F14" s="7">
        <v>10515</v>
      </c>
      <c r="G14" s="7">
        <v>10324</v>
      </c>
      <c r="H14" s="7">
        <v>1382</v>
      </c>
      <c r="I14" s="7">
        <v>1282</v>
      </c>
      <c r="J14" s="7">
        <v>6414</v>
      </c>
      <c r="K14" s="7">
        <v>2887</v>
      </c>
      <c r="L14" s="76">
        <v>8139</v>
      </c>
    </row>
    <row r="15" spans="2:20" ht="15" customHeight="1">
      <c r="B15" s="75" t="s">
        <v>40</v>
      </c>
      <c r="C15" s="7" t="s">
        <v>33</v>
      </c>
      <c r="D15" s="7" t="s">
        <v>33</v>
      </c>
      <c r="E15" s="7" t="s">
        <v>33</v>
      </c>
      <c r="F15" s="7">
        <v>4217</v>
      </c>
      <c r="G15" s="7">
        <v>6203</v>
      </c>
      <c r="H15" s="7">
        <v>1155</v>
      </c>
      <c r="I15" s="7" t="s">
        <v>33</v>
      </c>
      <c r="J15" s="7">
        <v>4065</v>
      </c>
      <c r="K15" s="7">
        <v>5082</v>
      </c>
      <c r="L15" s="76">
        <v>5535</v>
      </c>
    </row>
    <row r="16" spans="2:20" ht="15" customHeight="1">
      <c r="B16" s="75" t="s">
        <v>116</v>
      </c>
      <c r="C16" s="7">
        <v>3348</v>
      </c>
      <c r="D16" s="7">
        <v>1945</v>
      </c>
      <c r="E16" s="7">
        <v>3257</v>
      </c>
      <c r="F16" s="7">
        <v>956</v>
      </c>
      <c r="G16" s="7" t="s">
        <v>33</v>
      </c>
      <c r="H16" s="7" t="s">
        <v>33</v>
      </c>
      <c r="I16" s="7" t="s">
        <v>33</v>
      </c>
      <c r="J16" s="7" t="s">
        <v>33</v>
      </c>
      <c r="K16" s="7" t="s">
        <v>33</v>
      </c>
      <c r="L16" s="76">
        <v>4567</v>
      </c>
    </row>
    <row r="17" spans="2:12" ht="15" customHeight="1">
      <c r="B17" s="75" t="s">
        <v>69</v>
      </c>
      <c r="C17" s="7">
        <v>6766</v>
      </c>
      <c r="D17" s="7">
        <v>7062</v>
      </c>
      <c r="E17" s="7">
        <v>6682</v>
      </c>
      <c r="F17" s="7">
        <v>5786</v>
      </c>
      <c r="G17" s="7">
        <v>4435</v>
      </c>
      <c r="H17" s="7" t="s">
        <v>33</v>
      </c>
      <c r="I17" s="7">
        <v>325</v>
      </c>
      <c r="J17" s="7">
        <v>2853</v>
      </c>
      <c r="K17" s="7">
        <v>2497</v>
      </c>
      <c r="L17" s="76">
        <v>2001</v>
      </c>
    </row>
    <row r="18" spans="2:12" ht="15" customHeight="1">
      <c r="B18" s="75" t="s">
        <v>117</v>
      </c>
      <c r="C18" s="7">
        <v>3938</v>
      </c>
      <c r="D18" s="7">
        <v>5703</v>
      </c>
      <c r="E18" s="7">
        <v>7660</v>
      </c>
      <c r="F18" s="7">
        <v>12021</v>
      </c>
      <c r="G18" s="7">
        <v>9464</v>
      </c>
      <c r="H18" s="7">
        <v>1782</v>
      </c>
      <c r="I18" s="7" t="s">
        <v>33</v>
      </c>
      <c r="J18" s="7" t="s">
        <v>33</v>
      </c>
      <c r="K18" s="7" t="s">
        <v>33</v>
      </c>
      <c r="L18" s="76">
        <v>1181</v>
      </c>
    </row>
    <row r="19" spans="2:12" ht="15" customHeight="1">
      <c r="B19" s="75" t="s">
        <v>41</v>
      </c>
      <c r="C19" s="7">
        <v>2447</v>
      </c>
      <c r="D19" s="7">
        <v>2358</v>
      </c>
      <c r="E19" s="7">
        <v>5925</v>
      </c>
      <c r="F19" s="7">
        <v>4077</v>
      </c>
      <c r="G19" s="7">
        <v>8406</v>
      </c>
      <c r="H19" s="7">
        <v>2186</v>
      </c>
      <c r="I19" s="7">
        <v>7079</v>
      </c>
      <c r="J19" s="7">
        <v>198</v>
      </c>
      <c r="K19" s="7">
        <v>953</v>
      </c>
      <c r="L19" s="76">
        <v>850</v>
      </c>
    </row>
    <row r="20" spans="2:12" ht="15" customHeight="1">
      <c r="B20" s="75" t="s">
        <v>118</v>
      </c>
      <c r="C20" s="7">
        <v>19791</v>
      </c>
      <c r="D20" s="7">
        <v>21656</v>
      </c>
      <c r="E20" s="7">
        <v>15750</v>
      </c>
      <c r="F20" s="7">
        <v>18381</v>
      </c>
      <c r="G20" s="7">
        <v>14054</v>
      </c>
      <c r="H20" s="7">
        <v>2776</v>
      </c>
      <c r="I20" s="7" t="s">
        <v>33</v>
      </c>
      <c r="J20" s="7" t="s">
        <v>33</v>
      </c>
      <c r="K20" s="7" t="s">
        <v>33</v>
      </c>
      <c r="L20" s="76" t="s">
        <v>33</v>
      </c>
    </row>
    <row r="21" spans="2:12" ht="15" customHeight="1">
      <c r="B21" s="75" t="s">
        <v>119</v>
      </c>
      <c r="C21" s="7">
        <v>9923</v>
      </c>
      <c r="D21" s="7">
        <v>8171</v>
      </c>
      <c r="E21" s="7">
        <v>6763</v>
      </c>
      <c r="F21" s="7">
        <v>1265</v>
      </c>
      <c r="G21" s="7" t="s">
        <v>33</v>
      </c>
      <c r="H21" s="7" t="s">
        <v>33</v>
      </c>
      <c r="I21" s="7" t="s">
        <v>33</v>
      </c>
      <c r="J21" s="7" t="s">
        <v>33</v>
      </c>
      <c r="K21" s="7" t="s">
        <v>33</v>
      </c>
      <c r="L21" s="76" t="s">
        <v>33</v>
      </c>
    </row>
    <row r="22" spans="2:12" ht="15" customHeight="1" thickBot="1">
      <c r="B22" s="77" t="s">
        <v>42</v>
      </c>
      <c r="C22" s="78" t="s">
        <v>33</v>
      </c>
      <c r="D22" s="78" t="s">
        <v>33</v>
      </c>
      <c r="E22" s="78" t="s">
        <v>33</v>
      </c>
      <c r="F22" s="78" t="s">
        <v>33</v>
      </c>
      <c r="G22" s="78" t="s">
        <v>33</v>
      </c>
      <c r="H22" s="78" t="s">
        <v>33</v>
      </c>
      <c r="I22" s="78" t="s">
        <v>33</v>
      </c>
      <c r="J22" s="78">
        <v>22</v>
      </c>
      <c r="K22" s="78">
        <v>30</v>
      </c>
      <c r="L22" s="79" t="s">
        <v>33</v>
      </c>
    </row>
    <row r="23" spans="2:12">
      <c r="B23" s="6" t="s">
        <v>70</v>
      </c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>
      <c r="B24" s="6" t="s">
        <v>79</v>
      </c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>
      <c r="B25" s="42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>
      <c r="B26" s="42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198" t="s">
        <v>120</v>
      </c>
      <c r="C27" s="198"/>
      <c r="D27" s="198"/>
      <c r="E27" s="198"/>
      <c r="F27" s="198"/>
      <c r="G27" s="198"/>
      <c r="H27" s="198"/>
      <c r="I27" s="198"/>
    </row>
  </sheetData>
  <mergeCells count="3">
    <mergeCell ref="B7:L7"/>
    <mergeCell ref="B5:I5"/>
    <mergeCell ref="B27:I2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T5"/>
  <sheetViews>
    <sheetView workbookViewId="0">
      <selection activeCell="H32" sqref="H32"/>
    </sheetView>
  </sheetViews>
  <sheetFormatPr baseColWidth="10" defaultColWidth="11.44140625" defaultRowHeight="11.4"/>
  <cols>
    <col min="1" max="16384" width="11.44140625" style="2"/>
  </cols>
  <sheetData>
    <row r="2" spans="2:20" s="36" customFormat="1" ht="20.399999999999999">
      <c r="B2" s="43" t="s">
        <v>96</v>
      </c>
      <c r="C2" s="37"/>
      <c r="T2" s="38"/>
    </row>
    <row r="3" spans="2:20" s="36" customFormat="1" ht="16.95" customHeight="1">
      <c r="B3" s="44" t="s">
        <v>98</v>
      </c>
      <c r="C3" s="37"/>
      <c r="T3" s="38"/>
    </row>
    <row r="5" spans="2:20">
      <c r="B5" s="198" t="s">
        <v>121</v>
      </c>
      <c r="C5" s="198"/>
      <c r="D5" s="198"/>
      <c r="E5" s="198"/>
      <c r="F5" s="198"/>
      <c r="G5" s="198"/>
      <c r="H5" s="198"/>
    </row>
  </sheetData>
  <mergeCells count="1">
    <mergeCell ref="B5:H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T61"/>
  <sheetViews>
    <sheetView topLeftCell="A43" workbookViewId="0">
      <selection activeCell="L77" sqref="L77"/>
    </sheetView>
  </sheetViews>
  <sheetFormatPr baseColWidth="10" defaultColWidth="11.44140625" defaultRowHeight="11.4"/>
  <cols>
    <col min="1" max="1" width="11.44140625" style="2"/>
    <col min="2" max="2" width="13.33203125" style="2" customWidth="1"/>
    <col min="3" max="12" width="9.88671875" style="2" customWidth="1"/>
    <col min="13" max="16384" width="11.44140625" style="2"/>
  </cols>
  <sheetData>
    <row r="2" spans="2:20" s="36" customFormat="1" ht="20.399999999999999">
      <c r="B2" s="43" t="s">
        <v>96</v>
      </c>
      <c r="C2" s="37"/>
      <c r="T2" s="38"/>
    </row>
    <row r="3" spans="2:20" s="36" customFormat="1" ht="16.95" customHeight="1">
      <c r="B3" s="44" t="s">
        <v>98</v>
      </c>
      <c r="C3" s="37"/>
      <c r="T3" s="38"/>
    </row>
    <row r="5" spans="2:20">
      <c r="B5" s="198" t="s">
        <v>122</v>
      </c>
      <c r="C5" s="198"/>
      <c r="D5" s="198"/>
      <c r="E5" s="198"/>
      <c r="F5" s="198"/>
      <c r="G5" s="198"/>
      <c r="H5" s="198"/>
      <c r="I5" s="198"/>
      <c r="J5" s="198"/>
      <c r="K5" s="198"/>
    </row>
    <row r="7" spans="2:20" ht="15" customHeight="1" thickBot="1">
      <c r="B7" s="203" t="s">
        <v>19</v>
      </c>
      <c r="C7" s="203"/>
      <c r="D7" s="203"/>
      <c r="E7" s="203"/>
      <c r="F7" s="203"/>
      <c r="G7" s="203"/>
      <c r="H7" s="203"/>
      <c r="I7" s="203"/>
      <c r="J7" s="203"/>
      <c r="K7" s="203"/>
      <c r="L7" s="203"/>
    </row>
    <row r="8" spans="2:20" ht="15" customHeight="1">
      <c r="B8" s="105" t="s">
        <v>20</v>
      </c>
      <c r="C8" s="106">
        <v>2015</v>
      </c>
      <c r="D8" s="106">
        <v>2016</v>
      </c>
      <c r="E8" s="106">
        <v>2017</v>
      </c>
      <c r="F8" s="106">
        <v>2018</v>
      </c>
      <c r="G8" s="106">
        <v>2019</v>
      </c>
      <c r="H8" s="106">
        <v>2020</v>
      </c>
      <c r="I8" s="106">
        <v>2021</v>
      </c>
      <c r="J8" s="106">
        <v>2022</v>
      </c>
      <c r="K8" s="106">
        <v>2023</v>
      </c>
      <c r="L8" s="107">
        <v>2024</v>
      </c>
    </row>
    <row r="9" spans="2:20" ht="15" customHeight="1">
      <c r="B9" s="225" t="s">
        <v>2</v>
      </c>
      <c r="C9" s="226">
        <v>9026.1419999999998</v>
      </c>
      <c r="D9" s="226">
        <v>9964.1839999999993</v>
      </c>
      <c r="E9" s="226">
        <v>10954.522000000001</v>
      </c>
      <c r="F9" s="226">
        <v>11861.433999999999</v>
      </c>
      <c r="G9" s="226">
        <v>12371.102000000001</v>
      </c>
      <c r="H9" s="226">
        <v>2965.3919999999998</v>
      </c>
      <c r="I9" s="226">
        <v>3381.7779999999998</v>
      </c>
      <c r="J9" s="226">
        <v>7695.2839999999997</v>
      </c>
      <c r="K9" s="226">
        <v>9647.8590000000004</v>
      </c>
      <c r="L9" s="227">
        <v>11320.811</v>
      </c>
    </row>
    <row r="10" spans="2:20" ht="15" customHeight="1">
      <c r="B10" s="108" t="s">
        <v>21</v>
      </c>
      <c r="C10" s="109">
        <v>9020.3950000000004</v>
      </c>
      <c r="D10" s="109">
        <v>9944.6560000000009</v>
      </c>
      <c r="E10" s="109">
        <v>10907.484</v>
      </c>
      <c r="F10" s="109">
        <v>11801.156999999999</v>
      </c>
      <c r="G10" s="109">
        <v>12308.266</v>
      </c>
      <c r="H10" s="109">
        <v>2835.989</v>
      </c>
      <c r="I10" s="109">
        <v>3345.6880000000001</v>
      </c>
      <c r="J10" s="109">
        <v>7656.6450000000004</v>
      </c>
      <c r="K10" s="109">
        <v>9619.2749999999996</v>
      </c>
      <c r="L10" s="110">
        <v>11287.394</v>
      </c>
    </row>
    <row r="11" spans="2:20" ht="15" customHeight="1" thickBot="1">
      <c r="B11" s="111" t="s">
        <v>22</v>
      </c>
      <c r="C11" s="228">
        <v>5.7469999999999999</v>
      </c>
      <c r="D11" s="228">
        <v>19.527999999999999</v>
      </c>
      <c r="E11" s="228">
        <v>47.037999999999997</v>
      </c>
      <c r="F11" s="228">
        <v>60.277000000000001</v>
      </c>
      <c r="G11" s="228">
        <v>62.835999999999999</v>
      </c>
      <c r="H11" s="228">
        <v>129.40299999999999</v>
      </c>
      <c r="I11" s="228">
        <v>36.090000000000003</v>
      </c>
      <c r="J11" s="228">
        <v>38.639000000000003</v>
      </c>
      <c r="K11" s="228">
        <v>28.584</v>
      </c>
      <c r="L11" s="229">
        <v>33.417000000000002</v>
      </c>
    </row>
    <row r="12" spans="2:20" ht="12.75" customHeight="1">
      <c r="B12" s="6" t="s">
        <v>73</v>
      </c>
      <c r="C12" s="6"/>
      <c r="D12" s="6"/>
      <c r="E12" s="6"/>
      <c r="F12" s="6"/>
      <c r="G12" s="6"/>
      <c r="H12" s="6"/>
      <c r="I12" s="6"/>
      <c r="J12" s="6"/>
      <c r="K12" s="5"/>
      <c r="L12" s="5"/>
    </row>
    <row r="13" spans="2:20" ht="12" customHeight="1">
      <c r="B13" s="199" t="s">
        <v>71</v>
      </c>
      <c r="C13" s="199"/>
      <c r="D13" s="199"/>
      <c r="E13" s="199"/>
      <c r="F13" s="199"/>
      <c r="G13" s="199"/>
      <c r="H13" s="199"/>
      <c r="I13" s="199"/>
      <c r="J13" s="199"/>
      <c r="K13" s="5"/>
      <c r="L13" s="5"/>
    </row>
    <row r="16" spans="2:20">
      <c r="B16" s="198" t="s">
        <v>123</v>
      </c>
      <c r="C16" s="198"/>
      <c r="D16" s="198"/>
      <c r="E16" s="198"/>
      <c r="F16" s="198"/>
      <c r="G16" s="198"/>
      <c r="H16" s="198"/>
      <c r="I16" s="198"/>
      <c r="J16" s="198"/>
      <c r="K16" s="198"/>
    </row>
    <row r="39" spans="2:11">
      <c r="B39" s="198" t="s">
        <v>124</v>
      </c>
      <c r="C39" s="198"/>
      <c r="D39" s="198"/>
      <c r="E39" s="198"/>
      <c r="F39" s="198"/>
      <c r="G39" s="198"/>
      <c r="H39" s="198"/>
      <c r="I39" s="198"/>
      <c r="J39" s="198"/>
      <c r="K39" s="198"/>
    </row>
    <row r="61" spans="2:11">
      <c r="B61" s="198" t="s">
        <v>125</v>
      </c>
      <c r="C61" s="198"/>
      <c r="D61" s="198"/>
      <c r="E61" s="198"/>
      <c r="F61" s="198"/>
      <c r="G61" s="198"/>
      <c r="H61" s="198"/>
      <c r="I61" s="198"/>
      <c r="J61" s="198"/>
      <c r="K61" s="198"/>
    </row>
  </sheetData>
  <mergeCells count="6">
    <mergeCell ref="B61:K61"/>
    <mergeCell ref="B5:K5"/>
    <mergeCell ref="B7:L7"/>
    <mergeCell ref="B13:J13"/>
    <mergeCell ref="B16:K16"/>
    <mergeCell ref="B39:K3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T73"/>
  <sheetViews>
    <sheetView topLeftCell="A43" workbookViewId="0">
      <selection activeCell="B64" sqref="B64:L73"/>
    </sheetView>
  </sheetViews>
  <sheetFormatPr baseColWidth="10" defaultColWidth="11.44140625" defaultRowHeight="11.4"/>
  <cols>
    <col min="1" max="1" width="11.44140625" style="2"/>
    <col min="2" max="2" width="20" style="2" bestFit="1" customWidth="1"/>
    <col min="3" max="12" width="10.5546875" style="232" customWidth="1"/>
    <col min="13" max="13" width="8.6640625" style="2" customWidth="1"/>
    <col min="14" max="16384" width="11.44140625" style="2"/>
  </cols>
  <sheetData>
    <row r="2" spans="2:20" s="36" customFormat="1" ht="20.399999999999999">
      <c r="B2" s="43" t="s">
        <v>96</v>
      </c>
      <c r="C2" s="230"/>
      <c r="D2" s="231"/>
      <c r="E2" s="231"/>
      <c r="F2" s="231"/>
      <c r="G2" s="231"/>
      <c r="H2" s="231"/>
      <c r="I2" s="231"/>
      <c r="J2" s="231"/>
      <c r="K2" s="231"/>
      <c r="L2" s="231"/>
      <c r="T2" s="38"/>
    </row>
    <row r="3" spans="2:20" s="36" customFormat="1" ht="16.95" customHeight="1">
      <c r="B3" s="44" t="s">
        <v>98</v>
      </c>
      <c r="C3" s="230"/>
      <c r="D3" s="231"/>
      <c r="E3" s="231"/>
      <c r="F3" s="231"/>
      <c r="G3" s="231"/>
      <c r="H3" s="231"/>
      <c r="I3" s="231"/>
      <c r="J3" s="231"/>
      <c r="K3" s="231"/>
      <c r="L3" s="231"/>
      <c r="T3" s="38"/>
    </row>
    <row r="5" spans="2:20">
      <c r="B5" s="204" t="s">
        <v>148</v>
      </c>
      <c r="C5" s="204"/>
      <c r="D5" s="204"/>
      <c r="E5" s="204"/>
      <c r="F5" s="204"/>
      <c r="G5" s="204"/>
      <c r="H5" s="204"/>
      <c r="I5" s="204"/>
      <c r="J5" s="204"/>
    </row>
    <row r="7" spans="2:20" ht="12" thickBot="1">
      <c r="B7" s="9" t="s">
        <v>19</v>
      </c>
      <c r="C7" s="9"/>
      <c r="D7" s="9"/>
      <c r="E7" s="9"/>
      <c r="F7" s="9"/>
      <c r="G7" s="9"/>
      <c r="H7" s="9"/>
      <c r="I7" s="9"/>
      <c r="J7" s="9"/>
      <c r="K7" s="9"/>
      <c r="L7" s="9"/>
    </row>
    <row r="8" spans="2:20" ht="15" customHeight="1">
      <c r="B8" s="88" t="s">
        <v>126</v>
      </c>
      <c r="C8" s="82">
        <v>2015</v>
      </c>
      <c r="D8" s="82">
        <v>2016</v>
      </c>
      <c r="E8" s="82">
        <v>2017</v>
      </c>
      <c r="F8" s="82">
        <v>2018</v>
      </c>
      <c r="G8" s="82">
        <v>2019</v>
      </c>
      <c r="H8" s="82">
        <v>2020</v>
      </c>
      <c r="I8" s="82">
        <v>2021</v>
      </c>
      <c r="J8" s="82">
        <v>2022</v>
      </c>
      <c r="K8" s="82">
        <v>2023</v>
      </c>
      <c r="L8" s="215">
        <v>2024</v>
      </c>
    </row>
    <row r="9" spans="2:20" ht="15" customHeight="1">
      <c r="B9" s="217" t="s">
        <v>43</v>
      </c>
      <c r="C9" s="218">
        <v>9020395</v>
      </c>
      <c r="D9" s="218">
        <v>9944656</v>
      </c>
      <c r="E9" s="218">
        <v>10907484</v>
      </c>
      <c r="F9" s="218">
        <v>11801157</v>
      </c>
      <c r="G9" s="218">
        <v>12308266</v>
      </c>
      <c r="H9" s="218">
        <v>2835989</v>
      </c>
      <c r="I9" s="218">
        <v>3345688</v>
      </c>
      <c r="J9" s="218">
        <v>7656645</v>
      </c>
      <c r="K9" s="218">
        <v>9619275</v>
      </c>
      <c r="L9" s="219">
        <v>11287394</v>
      </c>
    </row>
    <row r="10" spans="2:20" ht="15" customHeight="1">
      <c r="B10" s="56" t="s">
        <v>7</v>
      </c>
      <c r="C10" s="62">
        <v>782340</v>
      </c>
      <c r="D10" s="62">
        <v>833230</v>
      </c>
      <c r="E10" s="62">
        <v>924453</v>
      </c>
      <c r="F10" s="62">
        <v>1018035</v>
      </c>
      <c r="G10" s="62">
        <v>1108734</v>
      </c>
      <c r="H10" s="62">
        <v>1066958</v>
      </c>
      <c r="I10" s="62">
        <v>186241</v>
      </c>
      <c r="J10" s="62">
        <v>494076</v>
      </c>
      <c r="K10" s="62">
        <v>767346</v>
      </c>
      <c r="L10" s="63">
        <v>942432</v>
      </c>
    </row>
    <row r="11" spans="2:20" ht="15" customHeight="1">
      <c r="B11" s="56" t="s">
        <v>8</v>
      </c>
      <c r="C11" s="62">
        <v>712751</v>
      </c>
      <c r="D11" s="62">
        <v>775287</v>
      </c>
      <c r="E11" s="62">
        <v>864883</v>
      </c>
      <c r="F11" s="62">
        <v>916758</v>
      </c>
      <c r="G11" s="62">
        <v>1011142</v>
      </c>
      <c r="H11" s="62">
        <v>985501</v>
      </c>
      <c r="I11" s="62">
        <v>114765</v>
      </c>
      <c r="J11" s="62">
        <v>481821</v>
      </c>
      <c r="K11" s="62">
        <v>713865</v>
      </c>
      <c r="L11" s="63">
        <v>875324</v>
      </c>
    </row>
    <row r="12" spans="2:20" ht="15" customHeight="1">
      <c r="B12" s="56" t="s">
        <v>9</v>
      </c>
      <c r="C12" s="62">
        <v>745571</v>
      </c>
      <c r="D12" s="62">
        <v>789208</v>
      </c>
      <c r="E12" s="62">
        <v>888216</v>
      </c>
      <c r="F12" s="62">
        <v>976118</v>
      </c>
      <c r="G12" s="62">
        <v>1047380</v>
      </c>
      <c r="H12" s="62">
        <v>470312</v>
      </c>
      <c r="I12" s="62">
        <v>150303</v>
      </c>
      <c r="J12" s="62">
        <v>552164</v>
      </c>
      <c r="K12" s="62">
        <v>763810</v>
      </c>
      <c r="L12" s="63">
        <v>922977</v>
      </c>
    </row>
    <row r="13" spans="2:20" ht="15" customHeight="1">
      <c r="B13" s="56" t="s">
        <v>10</v>
      </c>
      <c r="C13" s="62">
        <v>693883</v>
      </c>
      <c r="D13" s="62">
        <v>732181</v>
      </c>
      <c r="E13" s="62">
        <v>854325</v>
      </c>
      <c r="F13" s="62">
        <v>930504</v>
      </c>
      <c r="G13" s="62">
        <v>984191</v>
      </c>
      <c r="H13" s="214" t="s">
        <v>33</v>
      </c>
      <c r="I13" s="62">
        <v>150635</v>
      </c>
      <c r="J13" s="62">
        <v>576837</v>
      </c>
      <c r="K13" s="62">
        <v>715681</v>
      </c>
      <c r="L13" s="63">
        <v>899085</v>
      </c>
    </row>
    <row r="14" spans="2:20" ht="15" customHeight="1">
      <c r="B14" s="56" t="s">
        <v>11</v>
      </c>
      <c r="C14" s="62">
        <v>752007</v>
      </c>
      <c r="D14" s="62">
        <v>814189</v>
      </c>
      <c r="E14" s="62">
        <v>909050</v>
      </c>
      <c r="F14" s="62">
        <v>984906</v>
      </c>
      <c r="G14" s="62">
        <v>1044640</v>
      </c>
      <c r="H14" s="214" t="s">
        <v>33</v>
      </c>
      <c r="I14" s="62">
        <v>215302</v>
      </c>
      <c r="J14" s="62">
        <v>619845</v>
      </c>
      <c r="K14" s="62">
        <v>746859</v>
      </c>
      <c r="L14" s="63">
        <v>916991</v>
      </c>
    </row>
    <row r="15" spans="2:20" ht="15" customHeight="1">
      <c r="B15" s="56" t="s">
        <v>12</v>
      </c>
      <c r="C15" s="62">
        <v>708582</v>
      </c>
      <c r="D15" s="62">
        <v>790007</v>
      </c>
      <c r="E15" s="62">
        <v>860484</v>
      </c>
      <c r="F15" s="62">
        <v>925378</v>
      </c>
      <c r="G15" s="62">
        <v>981446</v>
      </c>
      <c r="H15" s="214" t="s">
        <v>33</v>
      </c>
      <c r="I15" s="62">
        <v>237904</v>
      </c>
      <c r="J15" s="62">
        <v>607230</v>
      </c>
      <c r="K15" s="62">
        <v>749604</v>
      </c>
      <c r="L15" s="63">
        <v>887438</v>
      </c>
    </row>
    <row r="16" spans="2:20" ht="15" customHeight="1">
      <c r="B16" s="56" t="s">
        <v>13</v>
      </c>
      <c r="C16" s="62">
        <v>798581</v>
      </c>
      <c r="D16" s="62">
        <v>926549</v>
      </c>
      <c r="E16" s="62">
        <v>992516</v>
      </c>
      <c r="F16" s="62">
        <v>1036313</v>
      </c>
      <c r="G16" s="62">
        <v>1087087</v>
      </c>
      <c r="H16" s="214" t="s">
        <v>33</v>
      </c>
      <c r="I16" s="62">
        <v>290835</v>
      </c>
      <c r="J16" s="62">
        <v>724588</v>
      </c>
      <c r="K16" s="62">
        <v>872951</v>
      </c>
      <c r="L16" s="63">
        <v>987601</v>
      </c>
    </row>
    <row r="17" spans="2:12" ht="15" customHeight="1">
      <c r="B17" s="56" t="s">
        <v>14</v>
      </c>
      <c r="C17" s="62">
        <v>808568</v>
      </c>
      <c r="D17" s="62">
        <v>891316</v>
      </c>
      <c r="E17" s="62">
        <v>963275</v>
      </c>
      <c r="F17" s="62">
        <v>1018280</v>
      </c>
      <c r="G17" s="62">
        <v>1046841</v>
      </c>
      <c r="H17" s="214" t="s">
        <v>33</v>
      </c>
      <c r="I17" s="62">
        <v>322595</v>
      </c>
      <c r="J17" s="62">
        <v>729148</v>
      </c>
      <c r="K17" s="62">
        <v>849062</v>
      </c>
      <c r="L17" s="63">
        <v>960048</v>
      </c>
    </row>
    <row r="18" spans="2:12" ht="15" customHeight="1">
      <c r="B18" s="56" t="s">
        <v>15</v>
      </c>
      <c r="C18" s="62">
        <v>740846</v>
      </c>
      <c r="D18" s="62">
        <v>835003</v>
      </c>
      <c r="E18" s="62">
        <v>888263</v>
      </c>
      <c r="F18" s="62">
        <v>965100</v>
      </c>
      <c r="G18" s="62">
        <v>986932</v>
      </c>
      <c r="H18" s="214" t="s">
        <v>33</v>
      </c>
      <c r="I18" s="62">
        <v>313587</v>
      </c>
      <c r="J18" s="62">
        <v>690496</v>
      </c>
      <c r="K18" s="62">
        <v>815373</v>
      </c>
      <c r="L18" s="63">
        <v>939344</v>
      </c>
    </row>
    <row r="19" spans="2:12" ht="15" customHeight="1">
      <c r="B19" s="56" t="s">
        <v>16</v>
      </c>
      <c r="C19" s="62">
        <v>794113</v>
      </c>
      <c r="D19" s="62">
        <v>876903</v>
      </c>
      <c r="E19" s="62">
        <v>950805</v>
      </c>
      <c r="F19" s="62">
        <v>1003499</v>
      </c>
      <c r="G19" s="62">
        <v>1010146</v>
      </c>
      <c r="H19" s="62">
        <v>24612</v>
      </c>
      <c r="I19" s="62">
        <v>388160</v>
      </c>
      <c r="J19" s="62">
        <v>743640</v>
      </c>
      <c r="K19" s="62">
        <v>883486</v>
      </c>
      <c r="L19" s="63">
        <v>994765</v>
      </c>
    </row>
    <row r="20" spans="2:12" ht="15" customHeight="1">
      <c r="B20" s="56" t="s">
        <v>17</v>
      </c>
      <c r="C20" s="62">
        <v>726197</v>
      </c>
      <c r="D20" s="62">
        <v>822511</v>
      </c>
      <c r="E20" s="62">
        <v>885175</v>
      </c>
      <c r="F20" s="62">
        <v>987006</v>
      </c>
      <c r="G20" s="62">
        <v>983063</v>
      </c>
      <c r="H20" s="62">
        <v>98775</v>
      </c>
      <c r="I20" s="62">
        <v>461598</v>
      </c>
      <c r="J20" s="62">
        <v>698571</v>
      </c>
      <c r="K20" s="62">
        <v>847250</v>
      </c>
      <c r="L20" s="63">
        <v>953440</v>
      </c>
    </row>
    <row r="21" spans="2:12" ht="15" customHeight="1">
      <c r="B21" s="56" t="s">
        <v>18</v>
      </c>
      <c r="C21" s="62">
        <v>756956</v>
      </c>
      <c r="D21" s="62">
        <v>858272</v>
      </c>
      <c r="E21" s="62">
        <v>926039</v>
      </c>
      <c r="F21" s="62">
        <v>1039260</v>
      </c>
      <c r="G21" s="62">
        <v>1016664</v>
      </c>
      <c r="H21" s="62">
        <v>189831</v>
      </c>
      <c r="I21" s="62">
        <v>513763</v>
      </c>
      <c r="J21" s="62">
        <v>738229</v>
      </c>
      <c r="K21" s="62">
        <v>893988</v>
      </c>
      <c r="L21" s="63">
        <v>1007949</v>
      </c>
    </row>
    <row r="22" spans="2:12" ht="15" customHeight="1">
      <c r="B22" s="217" t="s">
        <v>44</v>
      </c>
      <c r="C22" s="218">
        <v>5747</v>
      </c>
      <c r="D22" s="218">
        <v>19528</v>
      </c>
      <c r="E22" s="218">
        <v>47038</v>
      </c>
      <c r="F22" s="218">
        <v>60277</v>
      </c>
      <c r="G22" s="218">
        <v>62836</v>
      </c>
      <c r="H22" s="218">
        <v>129403</v>
      </c>
      <c r="I22" s="218">
        <v>36090</v>
      </c>
      <c r="J22" s="218">
        <v>38639</v>
      </c>
      <c r="K22" s="218">
        <v>28584</v>
      </c>
      <c r="L22" s="219">
        <v>33417</v>
      </c>
    </row>
    <row r="23" spans="2:12" ht="15" customHeight="1">
      <c r="B23" s="56" t="s">
        <v>7</v>
      </c>
      <c r="C23" s="62">
        <v>721</v>
      </c>
      <c r="D23" s="62">
        <v>639</v>
      </c>
      <c r="E23" s="62">
        <v>9790</v>
      </c>
      <c r="F23" s="62">
        <v>7120</v>
      </c>
      <c r="G23" s="62">
        <v>10690</v>
      </c>
      <c r="H23" s="62">
        <v>4253</v>
      </c>
      <c r="I23" s="62">
        <v>1388</v>
      </c>
      <c r="J23" s="62">
        <v>4008</v>
      </c>
      <c r="K23" s="62">
        <v>2773</v>
      </c>
      <c r="L23" s="63">
        <v>1373</v>
      </c>
    </row>
    <row r="24" spans="2:12" ht="15" customHeight="1">
      <c r="B24" s="56" t="s">
        <v>8</v>
      </c>
      <c r="C24" s="62">
        <v>340</v>
      </c>
      <c r="D24" s="62">
        <v>23</v>
      </c>
      <c r="E24" s="62">
        <v>272</v>
      </c>
      <c r="F24" s="62">
        <v>4588</v>
      </c>
      <c r="G24" s="62">
        <v>5544</v>
      </c>
      <c r="H24" s="62">
        <v>3618</v>
      </c>
      <c r="I24" s="62">
        <v>1890</v>
      </c>
      <c r="J24" s="62">
        <v>1056</v>
      </c>
      <c r="K24" s="62">
        <v>1990</v>
      </c>
      <c r="L24" s="63">
        <v>2330</v>
      </c>
    </row>
    <row r="25" spans="2:12" ht="15" customHeight="1">
      <c r="B25" s="56" t="s">
        <v>9</v>
      </c>
      <c r="C25" s="62">
        <v>316</v>
      </c>
      <c r="D25" s="62">
        <v>397</v>
      </c>
      <c r="E25" s="62">
        <v>360</v>
      </c>
      <c r="F25" s="62">
        <v>4198</v>
      </c>
      <c r="G25" s="62">
        <v>6084</v>
      </c>
      <c r="H25" s="62">
        <v>20489</v>
      </c>
      <c r="I25" s="62">
        <v>1571</v>
      </c>
      <c r="J25" s="62">
        <v>4025</v>
      </c>
      <c r="K25" s="62">
        <v>3069</v>
      </c>
      <c r="L25" s="63">
        <v>1209</v>
      </c>
    </row>
    <row r="26" spans="2:12" ht="15" customHeight="1">
      <c r="B26" s="56" t="s">
        <v>10</v>
      </c>
      <c r="C26" s="62">
        <v>608</v>
      </c>
      <c r="D26" s="62">
        <v>32</v>
      </c>
      <c r="E26" s="62">
        <v>2526</v>
      </c>
      <c r="F26" s="62">
        <v>4874</v>
      </c>
      <c r="G26" s="62">
        <v>6353</v>
      </c>
      <c r="H26" s="62">
        <v>23217</v>
      </c>
      <c r="I26" s="62">
        <v>2139</v>
      </c>
      <c r="J26" s="62">
        <v>2906</v>
      </c>
      <c r="K26" s="62">
        <v>3345</v>
      </c>
      <c r="L26" s="63">
        <v>2847</v>
      </c>
    </row>
    <row r="27" spans="2:12" ht="15" customHeight="1">
      <c r="B27" s="56" t="s">
        <v>11</v>
      </c>
      <c r="C27" s="62">
        <v>491</v>
      </c>
      <c r="D27" s="62">
        <v>638</v>
      </c>
      <c r="E27" s="62">
        <v>2445</v>
      </c>
      <c r="F27" s="62">
        <v>3913</v>
      </c>
      <c r="G27" s="62">
        <v>6684</v>
      </c>
      <c r="H27" s="62">
        <v>8861</v>
      </c>
      <c r="I27" s="62">
        <v>3925</v>
      </c>
      <c r="J27" s="62">
        <v>2601</v>
      </c>
      <c r="K27" s="62">
        <v>2366</v>
      </c>
      <c r="L27" s="63">
        <v>1399</v>
      </c>
    </row>
    <row r="28" spans="2:12" ht="15" customHeight="1">
      <c r="B28" s="56" t="s">
        <v>12</v>
      </c>
      <c r="C28" s="62">
        <v>509</v>
      </c>
      <c r="D28" s="62">
        <v>752</v>
      </c>
      <c r="E28" s="62">
        <v>2237</v>
      </c>
      <c r="F28" s="62">
        <v>3129</v>
      </c>
      <c r="G28" s="62">
        <v>5976</v>
      </c>
      <c r="H28" s="62">
        <v>14794</v>
      </c>
      <c r="I28" s="62">
        <v>2914</v>
      </c>
      <c r="J28" s="62">
        <v>4332</v>
      </c>
      <c r="K28" s="62">
        <v>1555</v>
      </c>
      <c r="L28" s="63">
        <v>7460</v>
      </c>
    </row>
    <row r="29" spans="2:12" ht="15" customHeight="1">
      <c r="B29" s="56" t="s">
        <v>13</v>
      </c>
      <c r="C29" s="62">
        <v>664</v>
      </c>
      <c r="D29" s="62">
        <v>1218</v>
      </c>
      <c r="E29" s="62">
        <v>3063</v>
      </c>
      <c r="F29" s="62">
        <v>4109</v>
      </c>
      <c r="G29" s="62">
        <v>4806</v>
      </c>
      <c r="H29" s="62">
        <v>11308</v>
      </c>
      <c r="I29" s="62">
        <v>1477</v>
      </c>
      <c r="J29" s="62">
        <v>2547</v>
      </c>
      <c r="K29" s="62">
        <v>1244</v>
      </c>
      <c r="L29" s="63">
        <v>1536</v>
      </c>
    </row>
    <row r="30" spans="2:12" ht="15" customHeight="1">
      <c r="B30" s="56" t="s">
        <v>14</v>
      </c>
      <c r="C30" s="62">
        <v>979</v>
      </c>
      <c r="D30" s="62">
        <v>1348</v>
      </c>
      <c r="E30" s="62">
        <v>4356</v>
      </c>
      <c r="F30" s="62">
        <v>4506</v>
      </c>
      <c r="G30" s="62">
        <v>4509</v>
      </c>
      <c r="H30" s="62">
        <v>7577</v>
      </c>
      <c r="I30" s="62">
        <v>2680</v>
      </c>
      <c r="J30" s="62">
        <v>3182</v>
      </c>
      <c r="K30" s="62">
        <v>3351</v>
      </c>
      <c r="L30" s="63">
        <v>3803</v>
      </c>
    </row>
    <row r="31" spans="2:12" ht="15" customHeight="1">
      <c r="B31" s="56" t="s">
        <v>15</v>
      </c>
      <c r="C31" s="62">
        <v>606</v>
      </c>
      <c r="D31" s="62">
        <v>1878</v>
      </c>
      <c r="E31" s="62">
        <v>3418</v>
      </c>
      <c r="F31" s="62">
        <v>5605</v>
      </c>
      <c r="G31" s="62">
        <v>3226</v>
      </c>
      <c r="H31" s="62">
        <v>13482</v>
      </c>
      <c r="I31" s="62">
        <v>3619</v>
      </c>
      <c r="J31" s="62">
        <v>3285</v>
      </c>
      <c r="K31" s="62">
        <v>2493</v>
      </c>
      <c r="L31" s="63">
        <v>3089</v>
      </c>
    </row>
    <row r="32" spans="2:12" ht="15" customHeight="1">
      <c r="B32" s="56" t="s">
        <v>16</v>
      </c>
      <c r="C32" s="62">
        <v>300</v>
      </c>
      <c r="D32" s="62">
        <v>3402</v>
      </c>
      <c r="E32" s="62">
        <v>5016</v>
      </c>
      <c r="F32" s="62">
        <v>5478</v>
      </c>
      <c r="G32" s="62">
        <v>1078</v>
      </c>
      <c r="H32" s="62">
        <v>10186</v>
      </c>
      <c r="I32" s="62">
        <v>2920</v>
      </c>
      <c r="J32" s="62">
        <v>1904</v>
      </c>
      <c r="K32" s="62">
        <v>2413</v>
      </c>
      <c r="L32" s="63">
        <v>3012</v>
      </c>
    </row>
    <row r="33" spans="2:12" ht="15" customHeight="1">
      <c r="B33" s="56" t="s">
        <v>17</v>
      </c>
      <c r="C33" s="62">
        <v>15</v>
      </c>
      <c r="D33" s="62">
        <v>3837</v>
      </c>
      <c r="E33" s="62">
        <v>4278</v>
      </c>
      <c r="F33" s="62">
        <v>4901</v>
      </c>
      <c r="G33" s="62">
        <v>5403</v>
      </c>
      <c r="H33" s="62">
        <v>6251</v>
      </c>
      <c r="I33" s="62">
        <v>6523</v>
      </c>
      <c r="J33" s="62">
        <v>5528</v>
      </c>
      <c r="K33" s="62">
        <v>1582</v>
      </c>
      <c r="L33" s="63">
        <v>3007</v>
      </c>
    </row>
    <row r="34" spans="2:12" ht="15" customHeight="1" thickBot="1">
      <c r="B34" s="58" t="s">
        <v>18</v>
      </c>
      <c r="C34" s="65">
        <v>198</v>
      </c>
      <c r="D34" s="65">
        <v>5364</v>
      </c>
      <c r="E34" s="65">
        <v>9277</v>
      </c>
      <c r="F34" s="65">
        <v>7856</v>
      </c>
      <c r="G34" s="65">
        <v>2483</v>
      </c>
      <c r="H34" s="65">
        <v>5367</v>
      </c>
      <c r="I34" s="65">
        <v>5044</v>
      </c>
      <c r="J34" s="65">
        <v>3265</v>
      </c>
      <c r="K34" s="65">
        <v>2403</v>
      </c>
      <c r="L34" s="67">
        <v>2352</v>
      </c>
    </row>
    <row r="35" spans="2:12">
      <c r="B35" s="9" t="s">
        <v>72</v>
      </c>
      <c r="C35" s="9"/>
      <c r="D35" s="9"/>
      <c r="E35" s="9"/>
      <c r="F35" s="9"/>
      <c r="G35" s="216"/>
      <c r="H35" s="216"/>
      <c r="I35" s="216"/>
      <c r="J35" s="216"/>
      <c r="K35" s="216"/>
      <c r="L35" s="9"/>
    </row>
    <row r="36" spans="2:12">
      <c r="B36" s="9" t="s">
        <v>80</v>
      </c>
      <c r="C36" s="9"/>
      <c r="D36" s="9"/>
      <c r="E36" s="9"/>
      <c r="F36" s="9"/>
      <c r="G36" s="216"/>
      <c r="H36" s="216"/>
      <c r="I36" s="216"/>
      <c r="J36" s="216"/>
      <c r="K36" s="216"/>
      <c r="L36" s="9"/>
    </row>
    <row r="39" spans="2:12">
      <c r="B39" s="198" t="s">
        <v>127</v>
      </c>
      <c r="C39" s="198"/>
      <c r="D39" s="198"/>
      <c r="E39" s="198"/>
      <c r="F39" s="198"/>
      <c r="G39" s="198"/>
      <c r="H39" s="198"/>
      <c r="I39" s="198"/>
      <c r="J39" s="198"/>
      <c r="K39" s="198"/>
      <c r="L39" s="198"/>
    </row>
    <row r="62" spans="2:12">
      <c r="B62" s="198" t="s">
        <v>128</v>
      </c>
      <c r="C62" s="198"/>
      <c r="D62" s="198"/>
      <c r="E62" s="198"/>
      <c r="F62" s="198"/>
      <c r="G62" s="198"/>
      <c r="H62" s="198"/>
      <c r="I62" s="198"/>
      <c r="J62" s="198"/>
      <c r="K62" s="198"/>
    </row>
    <row r="64" spans="2:12" ht="16.2" customHeight="1" thickBot="1">
      <c r="B64" s="203" t="s">
        <v>19</v>
      </c>
      <c r="C64" s="203"/>
      <c r="D64" s="203"/>
      <c r="E64" s="203"/>
      <c r="F64" s="203"/>
      <c r="G64" s="203"/>
      <c r="H64" s="203"/>
      <c r="I64" s="203"/>
      <c r="J64" s="203"/>
      <c r="K64" s="203"/>
      <c r="L64" s="203"/>
    </row>
    <row r="65" spans="2:15" ht="15" customHeight="1">
      <c r="B65" s="88" t="s">
        <v>25</v>
      </c>
      <c r="C65" s="119">
        <v>2015</v>
      </c>
      <c r="D65" s="119">
        <v>2016</v>
      </c>
      <c r="E65" s="119">
        <v>2017</v>
      </c>
      <c r="F65" s="119">
        <v>2018</v>
      </c>
      <c r="G65" s="119">
        <v>2019</v>
      </c>
      <c r="H65" s="119">
        <v>2020</v>
      </c>
      <c r="I65" s="119">
        <v>2021</v>
      </c>
      <c r="J65" s="119">
        <v>2022</v>
      </c>
      <c r="K65" s="119">
        <v>2023</v>
      </c>
      <c r="L65" s="237">
        <v>2024</v>
      </c>
    </row>
    <row r="66" spans="2:15" ht="15" customHeight="1">
      <c r="B66" s="217" t="s">
        <v>2</v>
      </c>
      <c r="C66" s="218">
        <v>9026.1419999999998</v>
      </c>
      <c r="D66" s="218">
        <v>9964.1840000000011</v>
      </c>
      <c r="E66" s="218">
        <v>10954.522000000001</v>
      </c>
      <c r="F66" s="218">
        <v>11861.433999999999</v>
      </c>
      <c r="G66" s="218">
        <v>12371.102000000001</v>
      </c>
      <c r="H66" s="218">
        <v>2965.3919999999998</v>
      </c>
      <c r="I66" s="218">
        <v>3381.7780000000002</v>
      </c>
      <c r="J66" s="218">
        <v>7695.2839999999997</v>
      </c>
      <c r="K66" s="218">
        <v>9647.8590000000004</v>
      </c>
      <c r="L66" s="219">
        <v>11320.811</v>
      </c>
    </row>
    <row r="67" spans="2:15" ht="15" customHeight="1">
      <c r="B67" s="91" t="s">
        <v>26</v>
      </c>
      <c r="C67" s="233">
        <v>2595.2750000000001</v>
      </c>
      <c r="D67" s="233">
        <v>2706.607</v>
      </c>
      <c r="E67" s="233">
        <v>3170.549</v>
      </c>
      <c r="F67" s="233">
        <v>3518.0369999999998</v>
      </c>
      <c r="G67" s="233">
        <v>3584.7269999999999</v>
      </c>
      <c r="H67" s="233">
        <v>964.65099999999995</v>
      </c>
      <c r="I67" s="233">
        <v>1275.212</v>
      </c>
      <c r="J67" s="233">
        <v>2763.8530000000001</v>
      </c>
      <c r="K67" s="233">
        <v>3599.5010000000002</v>
      </c>
      <c r="L67" s="234">
        <v>4426.8990000000003</v>
      </c>
    </row>
    <row r="68" spans="2:15" ht="15" customHeight="1">
      <c r="B68" s="91" t="s">
        <v>27</v>
      </c>
      <c r="C68" s="233">
        <v>0</v>
      </c>
      <c r="D68" s="233">
        <v>0</v>
      </c>
      <c r="E68" s="233">
        <v>0</v>
      </c>
      <c r="F68" s="233">
        <v>0</v>
      </c>
      <c r="G68" s="233">
        <v>1.077</v>
      </c>
      <c r="H68" s="233">
        <v>10.398999999999999</v>
      </c>
      <c r="I68" s="233">
        <v>30.547999999999998</v>
      </c>
      <c r="J68" s="233">
        <v>333.584</v>
      </c>
      <c r="K68" s="233">
        <v>605.71</v>
      </c>
      <c r="L68" s="234">
        <v>714.51499999999999</v>
      </c>
    </row>
    <row r="69" spans="2:15" ht="15" customHeight="1">
      <c r="B69" s="91" t="s">
        <v>45</v>
      </c>
      <c r="C69" s="233">
        <v>423.39800000000002</v>
      </c>
      <c r="D69" s="233">
        <v>471.65699999999998</v>
      </c>
      <c r="E69" s="233">
        <v>505.85199999999998</v>
      </c>
      <c r="F69" s="233">
        <v>551.76</v>
      </c>
      <c r="G69" s="233">
        <v>580.04499999999996</v>
      </c>
      <c r="H69" s="233">
        <v>151.81100000000001</v>
      </c>
      <c r="I69" s="233">
        <v>389.97300000000001</v>
      </c>
      <c r="J69" s="233">
        <v>616.12099999999998</v>
      </c>
      <c r="K69" s="233">
        <v>644.30899999999997</v>
      </c>
      <c r="L69" s="234">
        <v>649.52099999999996</v>
      </c>
    </row>
    <row r="70" spans="2:15" ht="15" customHeight="1">
      <c r="B70" s="91" t="s">
        <v>46</v>
      </c>
      <c r="C70" s="233">
        <v>814.02499999999998</v>
      </c>
      <c r="D70" s="233">
        <v>932.42399999999998</v>
      </c>
      <c r="E70" s="233">
        <v>950.08</v>
      </c>
      <c r="F70" s="233">
        <v>1024.713</v>
      </c>
      <c r="G70" s="233">
        <v>1137.422</v>
      </c>
      <c r="H70" s="233">
        <v>236.572</v>
      </c>
      <c r="I70" s="233">
        <v>92.731999999999999</v>
      </c>
      <c r="J70" s="233">
        <v>302.81799999999998</v>
      </c>
      <c r="K70" s="233">
        <v>534.05499999999995</v>
      </c>
      <c r="L70" s="234">
        <v>582.03800000000001</v>
      </c>
    </row>
    <row r="71" spans="2:15" ht="15" customHeight="1" thickBot="1">
      <c r="B71" s="93" t="s">
        <v>30</v>
      </c>
      <c r="C71" s="235">
        <v>5193.4440000000004</v>
      </c>
      <c r="D71" s="235">
        <v>5853.4960000000001</v>
      </c>
      <c r="E71" s="235">
        <v>6328.0410000000002</v>
      </c>
      <c r="F71" s="235">
        <v>6766.924</v>
      </c>
      <c r="G71" s="235">
        <v>7067.8310000000001</v>
      </c>
      <c r="H71" s="235">
        <v>1601.9590000000001</v>
      </c>
      <c r="I71" s="235">
        <v>1593.3130000000001</v>
      </c>
      <c r="J71" s="235">
        <v>3678.9079999999999</v>
      </c>
      <c r="K71" s="235">
        <v>4264.2839999999997</v>
      </c>
      <c r="L71" s="236">
        <v>4947.8379999999997</v>
      </c>
    </row>
    <row r="72" spans="2:15">
      <c r="B72" s="8" t="s">
        <v>157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2:15">
      <c r="B73" s="8" t="s">
        <v>78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</sheetData>
  <mergeCells count="4">
    <mergeCell ref="B39:L39"/>
    <mergeCell ref="B62:K62"/>
    <mergeCell ref="B64:L64"/>
    <mergeCell ref="B5:J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T5"/>
  <sheetViews>
    <sheetView workbookViewId="0">
      <selection activeCell="J20" sqref="J20"/>
    </sheetView>
  </sheetViews>
  <sheetFormatPr baseColWidth="10" defaultColWidth="11.44140625" defaultRowHeight="14.4"/>
  <cols>
    <col min="1" max="16384" width="11.44140625" style="1"/>
  </cols>
  <sheetData>
    <row r="2" spans="2:20" s="36" customFormat="1" ht="20.399999999999999">
      <c r="B2" s="43" t="s">
        <v>96</v>
      </c>
      <c r="C2" s="37"/>
      <c r="T2" s="38"/>
    </row>
    <row r="3" spans="2:20" s="36" customFormat="1" ht="16.95" customHeight="1">
      <c r="B3" s="44" t="s">
        <v>98</v>
      </c>
      <c r="C3" s="37"/>
      <c r="T3" s="38"/>
    </row>
    <row r="5" spans="2:20">
      <c r="B5" s="205" t="s">
        <v>129</v>
      </c>
      <c r="C5" s="205"/>
      <c r="D5" s="205"/>
      <c r="E5" s="205"/>
      <c r="F5" s="205"/>
      <c r="G5" s="205"/>
      <c r="H5" s="205"/>
      <c r="I5" s="205"/>
    </row>
  </sheetData>
  <mergeCells count="1">
    <mergeCell ref="B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5</vt:i4>
      </vt:variant>
    </vt:vector>
  </HeadingPairs>
  <TitlesOfParts>
    <vt:vector size="20" baseType="lpstr"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5.15</vt:lpstr>
      <vt:lpstr>'5.15'!_ftn1</vt:lpstr>
      <vt:lpstr>'5.15'!_ftnref1</vt:lpstr>
      <vt:lpstr>'5.14'!_Toc199403457</vt:lpstr>
      <vt:lpstr>'5.14'!_Toc199403458</vt:lpstr>
      <vt:lpstr>'5.14'!_Toc199403459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Castilla García, Elizabeth Alejandra Luzmila</dc:creator>
  <cp:lastModifiedBy>Castilla García, Elizabeth Alejandra Luzmila</cp:lastModifiedBy>
  <dcterms:created xsi:type="dcterms:W3CDTF">2023-03-13T20:54:05Z</dcterms:created>
  <dcterms:modified xsi:type="dcterms:W3CDTF">2025-06-10T15:01:26Z</dcterms:modified>
</cp:coreProperties>
</file>