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5.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2_Difusión Información Estadística\Anuarios\ANUARIO 2024\0_Documento 2024\Excel ok\"/>
    </mc:Choice>
  </mc:AlternateContent>
  <xr:revisionPtr revIDLastSave="0" documentId="13_ncr:1_{10582A6E-7BAA-4294-874C-668B57F11D18}" xr6:coauthVersionLast="47" xr6:coauthVersionMax="47" xr10:uidLastSave="{00000000-0000-0000-0000-000000000000}"/>
  <bookViews>
    <workbookView xWindow="-120" yWindow="-120" windowWidth="38640" windowHeight="15720" xr2:uid="{00000000-000D-0000-FFFF-FFFF00000000}"/>
  </bookViews>
  <sheets>
    <sheet name="6.1" sheetId="1" r:id="rId1"/>
    <sheet name="6.2" sheetId="2" r:id="rId2"/>
    <sheet name="6.3" sheetId="3" r:id="rId3"/>
  </sheets>
  <externalReferences>
    <externalReference r:id="rId4"/>
    <externalReference r:id="rId5"/>
  </externalReferences>
  <definedNames>
    <definedName name="_Toc170473791" localSheetId="0">'6.1'!#REF!</definedName>
    <definedName name="_Toc170473792" localSheetId="1">'6.2'!#REF!</definedName>
    <definedName name="_Toc170473794" localSheetId="2">'6.3'!#REF!</definedName>
    <definedName name="_Toc170895127" localSheetId="0">'6.1'!$B$6</definedName>
    <definedName name="_Toc170895128" localSheetId="1">'6.2'!#REF!</definedName>
    <definedName name="_Toc170895129" localSheetId="1">'6.2'!#REF!</definedName>
    <definedName name="_Toc170895130" localSheetId="1">'6.2'!#REF!</definedName>
    <definedName name="_Toc170895131" localSheetId="2">'6.3'!$B$6</definedName>
    <definedName name="_Toc199402372" localSheetId="0">'6.1'!$B$2</definedName>
    <definedName name="_Toc199402374" localSheetId="0">'6.1'!$B$4</definedName>
    <definedName name="_xlnm.Print_Area" localSheetId="1">'6.2'!#REF!</definedName>
    <definedName name="_xlnm.Print_Area" localSheetId="2">'6.3'!$B$6:$N$17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4" i="2" l="1"/>
  <c r="G59" i="1"/>
  <c r="F59" i="1"/>
  <c r="E59" i="1"/>
  <c r="D59" i="1"/>
  <c r="C59" i="1"/>
  <c r="G56" i="1"/>
  <c r="F56" i="1"/>
  <c r="E56" i="1"/>
  <c r="D56" i="1"/>
  <c r="C56" i="1"/>
  <c r="G53" i="1"/>
  <c r="F53" i="1"/>
  <c r="F44" i="1" s="1"/>
  <c r="E53" i="1"/>
  <c r="E44" i="1" s="1"/>
  <c r="D53" i="1"/>
  <c r="C53" i="1"/>
  <c r="G50" i="1"/>
  <c r="F50" i="1"/>
  <c r="E50" i="1"/>
  <c r="D50" i="1"/>
  <c r="C50" i="1"/>
  <c r="G45" i="1"/>
  <c r="G44" i="1" s="1"/>
  <c r="F45" i="1"/>
  <c r="E45" i="1"/>
  <c r="D45" i="1"/>
  <c r="D44" i="1" s="1"/>
  <c r="C45" i="1"/>
  <c r="C44" i="1" s="1"/>
  <c r="H52" i="2"/>
  <c r="G64" i="2"/>
  <c r="D64" i="2"/>
  <c r="F64" i="2"/>
  <c r="E64" i="2"/>
  <c r="G61" i="2"/>
  <c r="F61" i="2"/>
  <c r="E61" i="2"/>
  <c r="D61" i="2"/>
  <c r="C61" i="2"/>
  <c r="G58" i="2"/>
  <c r="F58" i="2"/>
  <c r="E58" i="2"/>
  <c r="D58" i="2"/>
  <c r="C58" i="2"/>
  <c r="G55" i="2"/>
  <c r="F55" i="2"/>
  <c r="E55" i="2"/>
  <c r="D55" i="2"/>
  <c r="C55" i="2"/>
  <c r="G52" i="2"/>
  <c r="F52" i="2"/>
  <c r="E52" i="2"/>
  <c r="D52" i="2"/>
  <c r="C52" i="2"/>
  <c r="L65" i="3"/>
  <c r="K65" i="3"/>
  <c r="J65" i="3"/>
  <c r="I65" i="3"/>
  <c r="H65" i="3"/>
  <c r="G65" i="3"/>
  <c r="F65" i="3"/>
  <c r="E65" i="3"/>
  <c r="D65" i="3"/>
  <c r="C65" i="3"/>
  <c r="L64" i="2"/>
  <c r="K64" i="2"/>
  <c r="J64" i="2"/>
  <c r="I64" i="2"/>
  <c r="H64" i="2"/>
  <c r="L61" i="2"/>
  <c r="K61" i="2"/>
  <c r="J61" i="2"/>
  <c r="I61" i="2"/>
  <c r="H61" i="2"/>
  <c r="L58" i="2"/>
  <c r="K58" i="2"/>
  <c r="J58" i="2"/>
  <c r="I58" i="2"/>
  <c r="H58" i="2"/>
  <c r="L55" i="2"/>
  <c r="K55" i="2"/>
  <c r="J55" i="2"/>
  <c r="I55" i="2"/>
  <c r="H55" i="2"/>
  <c r="L52" i="2"/>
  <c r="K52" i="2"/>
  <c r="J52" i="2"/>
  <c r="I52" i="2"/>
  <c r="L59" i="1"/>
  <c r="K59" i="1"/>
  <c r="J59" i="1"/>
  <c r="I59" i="1"/>
  <c r="H59" i="1"/>
  <c r="L56" i="1"/>
  <c r="K56" i="1"/>
  <c r="J56" i="1"/>
  <c r="I56" i="1"/>
  <c r="H56" i="1"/>
  <c r="L53" i="1"/>
  <c r="K53" i="1"/>
  <c r="J53" i="1"/>
  <c r="I53" i="1"/>
  <c r="H53" i="1"/>
  <c r="L50" i="1"/>
  <c r="K50" i="1"/>
  <c r="J50" i="1"/>
  <c r="I50" i="1"/>
  <c r="H50" i="1"/>
  <c r="L45" i="1"/>
  <c r="L44" i="1" s="1"/>
  <c r="K45" i="1"/>
  <c r="K44" i="1" s="1"/>
  <c r="J45" i="1"/>
  <c r="J44" i="1" s="1"/>
  <c r="I45" i="1"/>
  <c r="I44" i="1" s="1"/>
  <c r="H45" i="1"/>
  <c r="H44" i="1" s="1"/>
  <c r="E51" i="2" l="1"/>
  <c r="D51" i="2"/>
  <c r="F51" i="2"/>
  <c r="G51" i="2"/>
  <c r="K51" i="2"/>
  <c r="L51" i="2"/>
  <c r="C51" i="2"/>
  <c r="I51" i="2"/>
  <c r="J51" i="2"/>
  <c r="H51" i="2"/>
</calcChain>
</file>

<file path=xl/sharedStrings.xml><?xml version="1.0" encoding="utf-8"?>
<sst xmlns="http://schemas.openxmlformats.org/spreadsheetml/2006/main" count="94" uniqueCount="69">
  <si>
    <t>TOTAL</t>
  </si>
  <si>
    <t>Ministerio de Transportes y Comunicaciones</t>
  </si>
  <si>
    <r>
      <t>Huancayo - Huancavelica</t>
    </r>
    <r>
      <rPr>
        <vertAlign val="superscript"/>
        <sz val="8"/>
        <color rgb="FF000000"/>
        <rFont val="Lato"/>
        <family val="2"/>
      </rPr>
      <t>1</t>
    </r>
  </si>
  <si>
    <t>Gobierno Regional de Tacna</t>
  </si>
  <si>
    <t>Ferrocarril del Centro</t>
  </si>
  <si>
    <t>Callao - Huancayo</t>
  </si>
  <si>
    <t>Matarani - Cusco</t>
  </si>
  <si>
    <t>PeruRail</t>
  </si>
  <si>
    <t>Cusco - Hidroeléctrica</t>
  </si>
  <si>
    <t>2/ El Gobierno Regional de Tacna suspendió el servició desde marzo del año 2020 a marzo del año 2023 por la pandemia del COVID-19 y mantenimiento en su infraestructura.</t>
  </si>
  <si>
    <r>
      <t>Elaboración:</t>
    </r>
    <r>
      <rPr>
        <sz val="7"/>
        <color rgb="FF262626"/>
        <rFont val="Lato"/>
        <family val="2"/>
      </rPr>
      <t xml:space="preserve"> MTC - OGPP - Oficina de Estadística</t>
    </r>
  </si>
  <si>
    <t>Ferrocarril Southern Copper Corporation</t>
  </si>
  <si>
    <t>Southern Perú Copper Corporation</t>
  </si>
  <si>
    <t>Ilo - Toquepala y Cuajone</t>
  </si>
  <si>
    <t xml:space="preserve">PeruRail S.A.  </t>
  </si>
  <si>
    <t>Southern Perú Copper Co.</t>
  </si>
  <si>
    <t>Inca Rail</t>
  </si>
  <si>
    <r>
      <t>Elaboración:</t>
    </r>
    <r>
      <rPr>
        <sz val="7"/>
        <color rgb="FF404040"/>
        <rFont val="Lato"/>
        <family val="2"/>
      </rPr>
      <t xml:space="preserve"> MTC - OGPP - Oficina de Estadística</t>
    </r>
  </si>
  <si>
    <t>TIPO DE VEHÍCULO</t>
  </si>
  <si>
    <t>Ferrocarril del Sur</t>
  </si>
  <si>
    <t>Ferrocarril del Sur Oriente</t>
  </si>
  <si>
    <t>Ferrocarril Central Andino S.A.</t>
  </si>
  <si>
    <t>OPERADOR</t>
  </si>
  <si>
    <t>Locomotora</t>
  </si>
  <si>
    <t>Vagón</t>
  </si>
  <si>
    <t>Coche tractivo con cabina</t>
  </si>
  <si>
    <t>Coche tractivo sin cabina</t>
  </si>
  <si>
    <t>Coche remolcado</t>
  </si>
  <si>
    <t>Ferrocarril Central Andino S. A.</t>
  </si>
  <si>
    <t>FERROCARRIL, OPERADOR Y TRAMO</t>
  </si>
  <si>
    <t>Perú Raíl</t>
  </si>
  <si>
    <r>
      <t>Ferrocarril Tacna - Arica</t>
    </r>
    <r>
      <rPr>
        <b/>
        <vertAlign val="superscript"/>
        <sz val="7"/>
        <color rgb="FF404040"/>
        <rFont val="Lato"/>
        <family val="2"/>
      </rPr>
      <t>2/</t>
    </r>
  </si>
  <si>
    <t>Tacna - Arica</t>
  </si>
  <si>
    <t>Huancayo - Huancavelica</t>
  </si>
  <si>
    <r>
      <t xml:space="preserve">Ferrocarril del Centro </t>
    </r>
    <r>
      <rPr>
        <b/>
        <vertAlign val="superscript"/>
        <sz val="7"/>
        <color rgb="FF404040"/>
        <rFont val="Lato"/>
        <family val="2"/>
      </rPr>
      <t>4/</t>
    </r>
  </si>
  <si>
    <t>Gráfico 6.6: Estructura porcentual del parque ferroviario, 2024</t>
  </si>
  <si>
    <t>Cuadro 6.4: Parque Ferroviario de carga y pasajeros, según tipo de vehículo, 2015 - 2024</t>
  </si>
  <si>
    <t>Gráfico 6.5: Evolución del parque ferroviario, 2015 – 2024</t>
  </si>
  <si>
    <t>Gráfico 6.2: Estructura porcentual de pasajeros movilizados por ferrocarril y tramo, 2024</t>
  </si>
  <si>
    <t>(Número de pasajeros)</t>
  </si>
  <si>
    <t>(Toneladas métricas)</t>
  </si>
  <si>
    <t>(Vehículos)</t>
  </si>
  <si>
    <r>
      <t>Ferrocarril Huancayo - Huancavelica</t>
    </r>
    <r>
      <rPr>
        <vertAlign val="superscript"/>
        <sz val="8"/>
        <color theme="1"/>
        <rFont val="Lato"/>
        <family val="2"/>
      </rPr>
      <t>1/</t>
    </r>
  </si>
  <si>
    <t>Cuadro 6.3: Parque ferroviario de carga y pasajeros, según empresa operadora, 2015 – 2024</t>
  </si>
  <si>
    <t>6. Transporte Ferroviario</t>
  </si>
  <si>
    <r>
      <t>6.1.</t>
    </r>
    <r>
      <rPr>
        <sz val="14"/>
        <color rgb="FF3D97FF"/>
        <rFont val="Times New Roman"/>
        <family val="1"/>
      </rPr>
      <t> </t>
    </r>
    <r>
      <rPr>
        <sz val="14"/>
        <color rgb="FF3D97FF"/>
        <rFont val="Asap"/>
      </rPr>
      <t>Servicio de Pasajeros</t>
    </r>
  </si>
  <si>
    <t>Gráfico 6.1: Evolución del tráfico ferroviario de pasajeros, 2015 – 2024</t>
  </si>
  <si>
    <r>
      <t>Ferrocarril del Sur Oriente</t>
    </r>
    <r>
      <rPr>
        <b/>
        <vertAlign val="superscript"/>
        <sz val="7"/>
        <color rgb="FF404040"/>
        <rFont val="Lato"/>
        <family val="2"/>
      </rPr>
      <t>1/</t>
    </r>
  </si>
  <si>
    <r>
      <t>Ferrocarril Huancayo - Huancavelica</t>
    </r>
    <r>
      <rPr>
        <b/>
        <vertAlign val="superscript"/>
        <sz val="7"/>
        <color rgb="FF404040"/>
        <rFont val="Lato"/>
        <family val="2"/>
      </rPr>
      <t>3/</t>
    </r>
  </si>
  <si>
    <t>1/ El operador Inca Rail inició sus operaciones hacia la ciudadela de Machu Picchu a partir de octubre del 2009; como efecto de una reorganización societaria, a partir de enero del año 2013, absorbió la actividad ferroviaria que desarrollaba Andean Railways Corporation S.A.C.</t>
  </si>
  <si>
    <r>
      <t>6.2.</t>
    </r>
    <r>
      <rPr>
        <sz val="14"/>
        <color rgb="FF3D97FF"/>
        <rFont val="Times New Roman"/>
        <family val="1"/>
      </rPr>
      <t> </t>
    </r>
    <r>
      <rPr>
        <sz val="14"/>
        <color rgb="FF3D97FF"/>
        <rFont val="Asap"/>
      </rPr>
      <t>Servicio de Carga</t>
    </r>
  </si>
  <si>
    <t>Gráfico 6.3: Evolución del tráfico ferroviario de carga, 2015 – 2024</t>
  </si>
  <si>
    <r>
      <t xml:space="preserve">Elaboración: </t>
    </r>
    <r>
      <rPr>
        <sz val="7"/>
        <color rgb="FF262626"/>
        <rFont val="Lato"/>
        <family val="2"/>
      </rPr>
      <t>MTC - OGPP - Oficina de Estadística</t>
    </r>
  </si>
  <si>
    <t>Gráfico 6.4: Estructura porcentual de carga movilizada por ferrocarril y tramo, 2024</t>
  </si>
  <si>
    <r>
      <t>6.3.</t>
    </r>
    <r>
      <rPr>
        <sz val="14"/>
        <color rgb="FF3D97FF"/>
        <rFont val="Times New Roman"/>
        <family val="1"/>
      </rPr>
      <t> </t>
    </r>
    <r>
      <rPr>
        <sz val="14"/>
        <color rgb="FF3D97FF"/>
        <rFont val="Asap"/>
      </rPr>
      <t>Parque Ferroviario</t>
    </r>
  </si>
  <si>
    <r>
      <t>Fuente:</t>
    </r>
    <r>
      <rPr>
        <sz val="7"/>
        <color rgb="FF404040"/>
        <rFont val="Lato"/>
        <family val="2"/>
      </rPr>
      <t xml:space="preserve"> MTC - DGPRTM - DPNTF / Empresas Ferroviarias</t>
    </r>
  </si>
  <si>
    <t>Fuente: MTC - DGPRTM - DPNTF / Empresas Ferroviarias</t>
  </si>
  <si>
    <r>
      <t>Elaboración:</t>
    </r>
    <r>
      <rPr>
        <sz val="7"/>
        <color theme="1"/>
        <rFont val="Lato"/>
        <family val="2"/>
      </rPr>
      <t xml:space="preserve"> MTC - OGPP - Oficina de Estadística</t>
    </r>
  </si>
  <si>
    <r>
      <t>Fuente:</t>
    </r>
    <r>
      <rPr>
        <sz val="7"/>
        <color rgb="FF262626"/>
        <rFont val="Lato"/>
        <family val="2"/>
      </rPr>
      <t xml:space="preserve"> MTC - DGPRTM - DPNTF / Empresas Ferroviarias</t>
    </r>
  </si>
  <si>
    <r>
      <t xml:space="preserve">Fuente: </t>
    </r>
    <r>
      <rPr>
        <sz val="7"/>
        <color rgb="FF262626"/>
        <rFont val="Lato"/>
        <family val="2"/>
      </rPr>
      <t>MTC - DGPRTM - DPNTF / Empresas Ferroviarias</t>
    </r>
  </si>
  <si>
    <r>
      <rPr>
        <b/>
        <sz val="7"/>
        <color rgb="FF262626"/>
        <rFont val="Lato"/>
        <family val="2"/>
      </rPr>
      <t>Fuente:</t>
    </r>
    <r>
      <rPr>
        <sz val="7"/>
        <color rgb="FF262626"/>
        <rFont val="Lato"/>
        <family val="2"/>
      </rPr>
      <t xml:space="preserve"> MTC - DGPRTM - DPNTF / Empresas Ferroviarias</t>
    </r>
  </si>
  <si>
    <r>
      <t>Fuente:</t>
    </r>
    <r>
      <rPr>
        <sz val="7"/>
        <color theme="1"/>
        <rFont val="Lato"/>
        <family val="2"/>
      </rPr>
      <t xml:space="preserve"> MTC - DGPRTM - DPNTF / Empresas Ferroviarias</t>
    </r>
  </si>
  <si>
    <t>Cuadro 6.2: Transporte de carga por ferrocarril, operador y tramo, 2015 - 2024</t>
  </si>
  <si>
    <t>Nota: A partir del año 2017, se consolida la información mensual enviada por las empresas ferroviarias conforme al formulario 006/14.08.</t>
  </si>
  <si>
    <t>1/. A partir del año 1997 pasó a ser Institución Pública Descentralizada del MTC. En julio de 2007 se fusionó a la Ex - Dirección General de Caminos y Ferrocarriles. Entre los meses y años comprendidos del 09.06.08 a 18.10.10, del 01.02.11al 05.12.11 y del 14.09.18 al 07.01.19 se suspendió los servicios por obras de rehabilitación y desastres naturales. Entre los años 2019, 2020 y 2021, operó en algunos meses del año, pero en los años 2022, 2023 y 2024 no realizaron operaciones.</t>
  </si>
  <si>
    <t>Cuadro 6.1: Transporte de pasajeros por ferrocarril,operador y tramo, 2015 - 2024</t>
  </si>
  <si>
    <t>Nota: A partir del año 2017, se consolida la información mensual remitida por las empresas ferroviarias de acuerdo al formulario 006/14.08.</t>
  </si>
  <si>
    <t>3/ El Ferrocarril Huancayo a Huancavelica, entre los años 2019 al 2024 no realizó operaciones de manera regular. Durante ese período, se llevaron a cabo traslados de pasajeros con tarifa gratuita en tramos cortos y con un menor número de vagones.</t>
  </si>
  <si>
    <t>4/ El operador Ferrovías Central Andina S. A. ofrecía un servicio de traslado de pasajeros con una frecuencia ocasional, principalmente como un servicio turístico con salidas programadas hasta el año 2019. Desde enero del 2020 a diciembre del 2024 ya no se programan las salidas de este servicio turístico.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</si>
</sst>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 ###\ ##0"/>
    <numFmt numFmtId="166" formatCode="#\ ###\ ##0;[=0]\-;General"/>
  </numFmts>
  <fonts count="38">
    <font>
      <sz val="11"/>
      <color theme="1"/>
      <name val="Calibri"/>
      <family val="2"/>
      <scheme val="minor"/>
    </font>
    <font>
      <sz val="9"/>
      <color rgb="FF174068"/>
      <name val="Asap"/>
      <family val="3"/>
    </font>
    <font>
      <sz val="8"/>
      <color rgb="FF000000"/>
      <name val="Lato"/>
      <family val="2"/>
    </font>
    <font>
      <vertAlign val="superscript"/>
      <sz val="8"/>
      <color rgb="FF000000"/>
      <name val="Lato"/>
      <family val="2"/>
    </font>
    <font>
      <sz val="7"/>
      <color rgb="FF000000"/>
      <name val="Lato"/>
      <family val="2"/>
    </font>
    <font>
      <b/>
      <sz val="7"/>
      <color rgb="FF262626"/>
      <name val="Lato"/>
      <family val="2"/>
    </font>
    <font>
      <sz val="7"/>
      <color rgb="FF262626"/>
      <name val="Lato"/>
      <family val="2"/>
    </font>
    <font>
      <sz val="7"/>
      <color theme="1"/>
      <name val="Lato"/>
      <family val="2"/>
    </font>
    <font>
      <b/>
      <sz val="7"/>
      <color rgb="FF404040"/>
      <name val="Lato"/>
      <family val="2"/>
    </font>
    <font>
      <sz val="7"/>
      <color rgb="FF404040"/>
      <name val="Lato"/>
      <family val="2"/>
    </font>
    <font>
      <sz val="9"/>
      <color rgb="FFFF0000"/>
      <name val="Asap"/>
      <family val="3"/>
    </font>
    <font>
      <sz val="7"/>
      <color rgb="FF000000"/>
      <name val="Arial"/>
      <family val="2"/>
    </font>
    <font>
      <b/>
      <vertAlign val="superscript"/>
      <sz val="7"/>
      <color rgb="FF404040"/>
      <name val="Lato"/>
      <family val="2"/>
    </font>
    <font>
      <u/>
      <sz val="7"/>
      <color rgb="FF000000"/>
      <name val="Lato"/>
      <family val="2"/>
    </font>
    <font>
      <sz val="10"/>
      <color theme="1"/>
      <name val="Optima"/>
    </font>
    <font>
      <b/>
      <sz val="7"/>
      <color rgb="FFFFFFFF"/>
      <name val="Lato"/>
      <family val="2"/>
    </font>
    <font>
      <b/>
      <sz val="7"/>
      <color theme="0"/>
      <name val="Lato"/>
      <family val="2"/>
    </font>
    <font>
      <sz val="9"/>
      <color theme="1"/>
      <name val="Lato"/>
      <family val="2"/>
    </font>
    <font>
      <sz val="8"/>
      <color theme="1"/>
      <name val="Lato"/>
      <family val="2"/>
    </font>
    <font>
      <sz val="8"/>
      <color theme="1"/>
      <name val="Optima"/>
    </font>
    <font>
      <sz val="8"/>
      <color rgb="FF07625B"/>
      <name val="Lato"/>
      <family val="2"/>
    </font>
    <font>
      <b/>
      <sz val="8"/>
      <color rgb="FFFFFFFF"/>
      <name val="Lato"/>
      <family val="2"/>
    </font>
    <font>
      <b/>
      <sz val="8"/>
      <color theme="0"/>
      <name val="Lato"/>
      <family val="2"/>
    </font>
    <font>
      <sz val="8"/>
      <name val="Lato"/>
      <family val="2"/>
    </font>
    <font>
      <b/>
      <sz val="8"/>
      <color rgb="FF404040"/>
      <name val="Lato"/>
      <family val="2"/>
    </font>
    <font>
      <sz val="8"/>
      <color rgb="FF404040"/>
      <name val="Lato"/>
      <family val="2"/>
    </font>
    <font>
      <sz val="8"/>
      <color rgb="FFFF0000"/>
      <name val="Lato"/>
      <family val="2"/>
    </font>
    <font>
      <b/>
      <sz val="8"/>
      <color theme="1"/>
      <name val="Lato"/>
      <family val="2"/>
    </font>
    <font>
      <sz val="8"/>
      <color theme="3"/>
      <name val="Lato"/>
      <family val="2"/>
    </font>
    <font>
      <sz val="8"/>
      <color rgb="FFFFFFFF"/>
      <name val="Lato"/>
      <family val="2"/>
    </font>
    <font>
      <vertAlign val="superscript"/>
      <sz val="8"/>
      <color theme="1"/>
      <name val="Lato"/>
      <family val="2"/>
    </font>
    <font>
      <sz val="8"/>
      <color rgb="FF0058BC"/>
      <name val="Lato"/>
      <family val="2"/>
    </font>
    <font>
      <sz val="9"/>
      <color rgb="FF0058BC"/>
      <name val="Asap"/>
      <family val="3"/>
    </font>
    <font>
      <sz val="18"/>
      <color rgb="FF3D97FF"/>
      <name val="Asap"/>
    </font>
    <font>
      <sz val="18"/>
      <color rgb="FF0058BC"/>
      <name val="Asap"/>
    </font>
    <font>
      <sz val="14"/>
      <color rgb="FF3D97FF"/>
      <name val="Asap"/>
    </font>
    <font>
      <sz val="14"/>
      <color rgb="FF3D97FF"/>
      <name val="Times New Roman"/>
      <family val="1"/>
    </font>
    <font>
      <b/>
      <sz val="7"/>
      <color theme="1"/>
      <name val="Lato"/>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58BC"/>
        <bgColor indexed="64"/>
      </patternFill>
    </fill>
    <fill>
      <patternFill patternType="solid">
        <fgColor rgb="FF3D97FF"/>
        <bgColor indexed="64"/>
      </patternFill>
    </fill>
  </fills>
  <borders count="13">
    <border>
      <left/>
      <right/>
      <top/>
      <bottom/>
      <diagonal/>
    </border>
    <border>
      <left style="medium">
        <color rgb="FF0058BC"/>
      </left>
      <right/>
      <top style="medium">
        <color rgb="FF1976D2"/>
      </top>
      <bottom/>
      <diagonal/>
    </border>
    <border>
      <left style="medium">
        <color rgb="FF0058BC"/>
      </left>
      <right/>
      <top/>
      <bottom/>
      <diagonal/>
    </border>
    <border>
      <left/>
      <right style="medium">
        <color rgb="FF0058BC"/>
      </right>
      <top/>
      <bottom/>
      <diagonal/>
    </border>
    <border>
      <left style="medium">
        <color rgb="FF0058BC"/>
      </left>
      <right/>
      <top/>
      <bottom style="medium">
        <color rgb="FF0058BC"/>
      </bottom>
      <diagonal/>
    </border>
    <border>
      <left/>
      <right/>
      <top/>
      <bottom style="medium">
        <color rgb="FF0058BC"/>
      </bottom>
      <diagonal/>
    </border>
    <border>
      <left/>
      <right style="medium">
        <color rgb="FF0058BC"/>
      </right>
      <top/>
      <bottom style="medium">
        <color rgb="FF0058BC"/>
      </bottom>
      <diagonal/>
    </border>
    <border>
      <left style="medium">
        <color rgb="FF0058BC"/>
      </left>
      <right/>
      <top style="medium">
        <color rgb="FF0058BC"/>
      </top>
      <bottom/>
      <diagonal/>
    </border>
    <border>
      <left/>
      <right/>
      <top style="medium">
        <color rgb="FF0058BC"/>
      </top>
      <bottom/>
      <diagonal/>
    </border>
    <border>
      <left/>
      <right style="medium">
        <color rgb="FF0058BC"/>
      </right>
      <top style="medium">
        <color rgb="FF0058BC"/>
      </top>
      <bottom/>
      <diagonal/>
    </border>
    <border>
      <left style="medium">
        <color rgb="FF0058BC"/>
      </left>
      <right/>
      <top style="medium">
        <color rgb="FF0058BC"/>
      </top>
      <bottom style="medium">
        <color rgb="FF1976D2"/>
      </bottom>
      <diagonal/>
    </border>
    <border>
      <left/>
      <right/>
      <top style="medium">
        <color rgb="FF0058BC"/>
      </top>
      <bottom style="medium">
        <color rgb="FF1976D2"/>
      </bottom>
      <diagonal/>
    </border>
    <border>
      <left/>
      <right style="medium">
        <color rgb="FF0058BC"/>
      </right>
      <top style="medium">
        <color rgb="FF0058BC"/>
      </top>
      <bottom style="medium">
        <color rgb="FF1976D2"/>
      </bottom>
      <diagonal/>
    </border>
  </borders>
  <cellStyleXfs count="1">
    <xf numFmtId="0" fontId="0" fillId="0" borderId="0"/>
  </cellStyleXfs>
  <cellXfs count="85">
    <xf numFmtId="0" fontId="0" fillId="0" borderId="0" xfId="0"/>
    <xf numFmtId="0" fontId="0" fillId="2" borderId="0" xfId="0" applyFill="1"/>
    <xf numFmtId="0" fontId="2" fillId="3" borderId="0" xfId="0" applyFont="1" applyFill="1" applyAlignment="1">
      <alignment horizontal="right" vertical="center"/>
    </xf>
    <xf numFmtId="3" fontId="2" fillId="3" borderId="0" xfId="0" applyNumberFormat="1" applyFont="1" applyFill="1" applyAlignment="1">
      <alignment horizontal="right" vertical="center"/>
    </xf>
    <xf numFmtId="0" fontId="2" fillId="3" borderId="0" xfId="0" applyFont="1" applyFill="1" applyAlignment="1">
      <alignment horizontal="left" vertical="center"/>
    </xf>
    <xf numFmtId="0" fontId="17" fillId="2" borderId="0" xfId="0" applyFont="1" applyFill="1" applyAlignment="1">
      <alignment vertical="center" wrapText="1"/>
    </xf>
    <xf numFmtId="0" fontId="14" fillId="2" borderId="0" xfId="0" applyFont="1" applyFill="1" applyAlignment="1">
      <alignment vertical="center" wrapText="1"/>
    </xf>
    <xf numFmtId="0" fontId="18" fillId="2" borderId="0" xfId="0" applyFont="1" applyFill="1"/>
    <xf numFmtId="0" fontId="2" fillId="2" borderId="0" xfId="0" applyFont="1" applyFill="1" applyAlignment="1">
      <alignment horizontal="left" vertical="center"/>
    </xf>
    <xf numFmtId="0" fontId="24" fillId="2" borderId="0" xfId="0" applyFont="1" applyFill="1" applyAlignment="1">
      <alignment vertical="center"/>
    </xf>
    <xf numFmtId="0" fontId="2" fillId="3" borderId="0" xfId="0" applyFont="1" applyFill="1" applyAlignment="1">
      <alignment vertical="center"/>
    </xf>
    <xf numFmtId="0" fontId="26" fillId="2" borderId="0" xfId="0" applyFont="1" applyFill="1"/>
    <xf numFmtId="0" fontId="20" fillId="2" borderId="0" xfId="0" applyFont="1" applyFill="1" applyAlignment="1">
      <alignment horizontal="left" vertical="center"/>
    </xf>
    <xf numFmtId="0" fontId="27" fillId="2" borderId="0" xfId="0" applyFont="1" applyFill="1" applyAlignment="1">
      <alignment horizontal="left" vertical="center"/>
    </xf>
    <xf numFmtId="0" fontId="13" fillId="3" borderId="2" xfId="0" applyFont="1" applyFill="1" applyBorder="1" applyAlignment="1">
      <alignment horizontal="left" vertical="center" inden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indent="2"/>
    </xf>
    <xf numFmtId="166" fontId="7" fillId="0" borderId="3" xfId="0" applyNumberFormat="1" applyFont="1" applyBorder="1" applyAlignment="1">
      <alignment horizontal="right" vertical="center"/>
    </xf>
    <xf numFmtId="0" fontId="15" fillId="4" borderId="2" xfId="0" applyFont="1" applyFill="1" applyBorder="1" applyAlignment="1">
      <alignment horizontal="left" vertical="center" indent="1"/>
    </xf>
    <xf numFmtId="166" fontId="16" fillId="4" borderId="3" xfId="0" applyNumberFormat="1" applyFont="1" applyFill="1" applyBorder="1" applyAlignment="1">
      <alignment horizontal="right" vertical="center"/>
    </xf>
    <xf numFmtId="0" fontId="28" fillId="3" borderId="2" xfId="0" applyFont="1" applyFill="1" applyBorder="1" applyAlignment="1">
      <alignment horizontal="left" vertical="center" indent="1"/>
    </xf>
    <xf numFmtId="0" fontId="2" fillId="3" borderId="3" xfId="0" applyFont="1" applyFill="1" applyBorder="1" applyAlignment="1">
      <alignment horizontal="right" vertical="center" indent="1"/>
    </xf>
    <xf numFmtId="0" fontId="2" fillId="3" borderId="2" xfId="0" applyFont="1" applyFill="1" applyBorder="1" applyAlignment="1">
      <alignment horizontal="left" vertical="center" indent="2"/>
    </xf>
    <xf numFmtId="166" fontId="18" fillId="0" borderId="3" xfId="0" applyNumberFormat="1" applyFont="1" applyBorder="1" applyAlignment="1">
      <alignment horizontal="right" vertical="center" indent="1"/>
    </xf>
    <xf numFmtId="0" fontId="32" fillId="0" borderId="0" xfId="0" applyFont="1" applyAlignment="1">
      <alignment vertical="center"/>
    </xf>
    <xf numFmtId="0" fontId="33" fillId="0" borderId="0" xfId="0" applyFont="1" applyAlignment="1">
      <alignment vertical="center"/>
    </xf>
    <xf numFmtId="0" fontId="34" fillId="0" borderId="0" xfId="0" applyFont="1" applyAlignment="1">
      <alignment horizontal="left" vertical="center"/>
    </xf>
    <xf numFmtId="0" fontId="35" fillId="0" borderId="0" xfId="0" applyFont="1" applyAlignment="1">
      <alignment horizontal="left" vertical="center"/>
    </xf>
    <xf numFmtId="0" fontId="8" fillId="5" borderId="2" xfId="0" applyFont="1" applyFill="1" applyBorder="1" applyAlignment="1">
      <alignment horizontal="left" vertical="center"/>
    </xf>
    <xf numFmtId="166" fontId="8" fillId="5" borderId="3" xfId="0" applyNumberFormat="1" applyFont="1" applyFill="1" applyBorder="1" applyAlignment="1">
      <alignment horizontal="right" vertical="center"/>
    </xf>
    <xf numFmtId="0" fontId="31" fillId="2" borderId="7" xfId="0" applyFont="1" applyFill="1" applyBorder="1" applyAlignment="1">
      <alignment horizontal="left" vertical="center" indent="1"/>
    </xf>
    <xf numFmtId="164" fontId="31" fillId="2" borderId="8" xfId="0" applyNumberFormat="1" applyFont="1" applyFill="1" applyBorder="1" applyAlignment="1">
      <alignment horizontal="right" vertical="center" indent="1"/>
    </xf>
    <xf numFmtId="164" fontId="31" fillId="2" borderId="9" xfId="0" applyNumberFormat="1" applyFont="1" applyFill="1" applyBorder="1" applyAlignment="1">
      <alignment horizontal="right" vertical="center" indent="1"/>
    </xf>
    <xf numFmtId="166" fontId="16" fillId="4" borderId="0" xfId="0" applyNumberFormat="1" applyFont="1" applyFill="1" applyAlignment="1">
      <alignment horizontal="right" vertical="center"/>
    </xf>
    <xf numFmtId="166" fontId="8" fillId="5" borderId="0" xfId="0" applyNumberFormat="1" applyFont="1" applyFill="1" applyAlignment="1">
      <alignment horizontal="right" vertical="center"/>
    </xf>
    <xf numFmtId="0" fontId="7" fillId="0" borderId="0" xfId="0" applyFont="1" applyAlignment="1">
      <alignment vertical="center" wrapText="1"/>
    </xf>
    <xf numFmtId="0" fontId="4" fillId="3" borderId="0" xfId="0" applyFont="1" applyFill="1" applyAlignment="1">
      <alignment horizontal="left" vertical="center"/>
    </xf>
    <xf numFmtId="166" fontId="7" fillId="0" borderId="0" xfId="0" applyNumberFormat="1" applyFont="1" applyAlignment="1">
      <alignment horizontal="right" vertical="center"/>
    </xf>
    <xf numFmtId="0" fontId="19" fillId="2" borderId="0" xfId="0" applyFont="1" applyFill="1" applyAlignment="1">
      <alignment vertical="center"/>
    </xf>
    <xf numFmtId="0" fontId="18" fillId="2" borderId="0" xfId="0" applyFont="1" applyFill="1" applyAlignment="1">
      <alignment vertical="center"/>
    </xf>
    <xf numFmtId="0" fontId="25" fillId="5" borderId="2" xfId="0" applyFont="1" applyFill="1" applyBorder="1" applyAlignment="1">
      <alignment horizontal="left" vertical="center"/>
    </xf>
    <xf numFmtId="166" fontId="25" fillId="5" borderId="3" xfId="0" applyNumberFormat="1" applyFont="1" applyFill="1" applyBorder="1" applyAlignment="1">
      <alignment horizontal="right" vertical="center" indent="1"/>
    </xf>
    <xf numFmtId="0" fontId="29" fillId="4" borderId="2" xfId="0" applyFont="1" applyFill="1" applyBorder="1" applyAlignment="1">
      <alignment horizontal="left" vertical="center" indent="1"/>
    </xf>
    <xf numFmtId="0" fontId="32" fillId="2" borderId="0" xfId="0" applyFont="1" applyFill="1" applyAlignment="1">
      <alignment vertical="center"/>
    </xf>
    <xf numFmtId="0" fontId="31" fillId="2" borderId="10" xfId="0" applyFont="1" applyFill="1" applyBorder="1" applyAlignment="1">
      <alignment horizontal="left" vertical="center"/>
    </xf>
    <xf numFmtId="0" fontId="31" fillId="2" borderId="11" xfId="0" applyFont="1" applyFill="1" applyBorder="1" applyAlignment="1">
      <alignment horizontal="right" vertical="center"/>
    </xf>
    <xf numFmtId="0" fontId="31" fillId="2" borderId="12" xfId="0" applyFont="1" applyFill="1" applyBorder="1" applyAlignment="1">
      <alignment horizontal="right" vertical="center"/>
    </xf>
    <xf numFmtId="0" fontId="21" fillId="4" borderId="1" xfId="0" applyFont="1" applyFill="1" applyBorder="1" applyAlignment="1">
      <alignment horizontal="left" vertical="center"/>
    </xf>
    <xf numFmtId="165" fontId="22" fillId="4" borderId="0" xfId="0" applyNumberFormat="1" applyFont="1" applyFill="1" applyAlignment="1">
      <alignment horizontal="right" vertical="center"/>
    </xf>
    <xf numFmtId="165" fontId="22" fillId="4" borderId="3" xfId="0" applyNumberFormat="1" applyFont="1" applyFill="1" applyBorder="1" applyAlignment="1">
      <alignment horizontal="right" vertical="center"/>
    </xf>
    <xf numFmtId="0" fontId="2" fillId="3" borderId="2" xfId="0" applyFont="1" applyFill="1" applyBorder="1" applyAlignment="1">
      <alignment horizontal="left" vertical="center"/>
    </xf>
    <xf numFmtId="165" fontId="23" fillId="2" borderId="0" xfId="0" applyNumberFormat="1" applyFont="1" applyFill="1" applyAlignment="1">
      <alignment horizontal="right" vertical="center"/>
    </xf>
    <xf numFmtId="165" fontId="23" fillId="2" borderId="3" xfId="0" applyNumberFormat="1" applyFont="1" applyFill="1" applyBorder="1" applyAlignment="1">
      <alignment horizontal="right" vertical="center"/>
    </xf>
    <xf numFmtId="0" fontId="2" fillId="3" borderId="4" xfId="0" applyFont="1" applyFill="1" applyBorder="1" applyAlignment="1">
      <alignment horizontal="left" vertical="center"/>
    </xf>
    <xf numFmtId="165" fontId="23" fillId="2" borderId="5" xfId="0" applyNumberFormat="1" applyFont="1" applyFill="1" applyBorder="1" applyAlignment="1">
      <alignment horizontal="right" vertical="center"/>
    </xf>
    <xf numFmtId="165" fontId="23" fillId="2" borderId="6" xfId="0" applyNumberFormat="1" applyFont="1" applyFill="1" applyBorder="1" applyAlignment="1">
      <alignment horizontal="right" vertical="center"/>
    </xf>
    <xf numFmtId="0" fontId="8" fillId="2" borderId="0" xfId="0" applyFont="1" applyFill="1" applyAlignment="1">
      <alignment vertical="center"/>
    </xf>
    <xf numFmtId="166" fontId="25" fillId="5" borderId="0" xfId="0" applyNumberFormat="1" applyFont="1" applyFill="1" applyAlignment="1">
      <alignment horizontal="right" vertical="center" indent="1"/>
    </xf>
    <xf numFmtId="0" fontId="2" fillId="3" borderId="0" xfId="0" applyFont="1" applyFill="1" applyAlignment="1">
      <alignment horizontal="right" vertical="center" indent="1"/>
    </xf>
    <xf numFmtId="166" fontId="18" fillId="0" borderId="0" xfId="0" applyNumberFormat="1" applyFont="1" applyAlignment="1">
      <alignment horizontal="right" vertical="center" indent="1"/>
    </xf>
    <xf numFmtId="0" fontId="18" fillId="0" borderId="0" xfId="0" applyFont="1" applyAlignment="1">
      <alignment horizontal="right" vertical="center" wrapText="1" indent="1"/>
    </xf>
    <xf numFmtId="0" fontId="2" fillId="3" borderId="4" xfId="0" applyFont="1" applyFill="1" applyBorder="1" applyAlignment="1">
      <alignment horizontal="left" vertical="center" indent="2"/>
    </xf>
    <xf numFmtId="166" fontId="18" fillId="0" borderId="5" xfId="0" applyNumberFormat="1" applyFont="1" applyBorder="1" applyAlignment="1">
      <alignment horizontal="right" vertical="center" indent="1"/>
    </xf>
    <xf numFmtId="166" fontId="18" fillId="0" borderId="6" xfId="0" applyNumberFormat="1" applyFont="1" applyBorder="1" applyAlignment="1">
      <alignment horizontal="right" vertical="center" indent="1"/>
    </xf>
    <xf numFmtId="166" fontId="22" fillId="4" borderId="0" xfId="0" applyNumberFormat="1" applyFont="1" applyFill="1" applyAlignment="1">
      <alignment horizontal="right" vertical="center" indent="1"/>
    </xf>
    <xf numFmtId="166" fontId="22" fillId="4" borderId="3" xfId="0" applyNumberFormat="1" applyFont="1" applyFill="1" applyBorder="1" applyAlignment="1">
      <alignment horizontal="right" vertical="center" indent="1"/>
    </xf>
    <xf numFmtId="0" fontId="11" fillId="3" borderId="0" xfId="0" applyFont="1" applyFill="1" applyAlignment="1">
      <alignment vertical="center" wrapText="1"/>
    </xf>
    <xf numFmtId="0" fontId="5" fillId="3" borderId="0" xfId="0" applyFont="1" applyFill="1" applyAlignment="1">
      <alignment horizontal="justify" vertical="center"/>
    </xf>
    <xf numFmtId="0" fontId="4" fillId="3" borderId="8"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8" fillId="2" borderId="0" xfId="0" applyFont="1" applyFill="1" applyAlignment="1">
      <alignment horizontal="left" vertical="center"/>
    </xf>
    <xf numFmtId="0" fontId="37" fillId="2" borderId="0" xfId="0" applyFont="1" applyFill="1" applyAlignment="1">
      <alignment horizontal="left" vertical="center"/>
    </xf>
    <xf numFmtId="0" fontId="18" fillId="2" borderId="0" xfId="0" applyFont="1" applyFill="1" applyAlignment="1">
      <alignment horizontal="left" vertical="center" wrapText="1"/>
    </xf>
    <xf numFmtId="0" fontId="5" fillId="2" borderId="0" xfId="0" applyFont="1" applyFill="1"/>
    <xf numFmtId="0" fontId="4" fillId="2" borderId="0" xfId="0" applyFont="1" applyFill="1" applyAlignment="1">
      <alignment horizontal="left" vertical="center" wrapText="1"/>
    </xf>
    <xf numFmtId="0" fontId="5" fillId="2" borderId="0" xfId="0" applyFont="1" applyFill="1" applyAlignment="1">
      <alignment horizontal="justify" vertical="center"/>
    </xf>
    <xf numFmtId="0" fontId="11" fillId="2" borderId="0" xfId="0" applyFont="1" applyFill="1" applyAlignment="1">
      <alignment vertical="center" wrapText="1"/>
    </xf>
    <xf numFmtId="0" fontId="6" fillId="2" borderId="0" xfId="0" applyFont="1" applyFill="1"/>
    <xf numFmtId="0" fontId="1" fillId="2" borderId="0" xfId="0" applyFont="1" applyFill="1" applyAlignment="1">
      <alignment vertical="center"/>
    </xf>
    <xf numFmtId="0" fontId="10" fillId="2" borderId="0" xfId="0" applyFont="1" applyFill="1" applyAlignment="1">
      <alignment horizontal="left" vertical="center"/>
    </xf>
    <xf numFmtId="0" fontId="11" fillId="2" borderId="8" xfId="0" applyFont="1" applyFill="1" applyBorder="1" applyAlignment="1">
      <alignment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5" fillId="2" borderId="0" xfId="0" applyFont="1" applyFill="1" applyAlignment="1">
      <alignment vertical="center"/>
    </xf>
  </cellXfs>
  <cellStyles count="1">
    <cellStyle name="Normal" xfId="0" builtinId="0"/>
  </cellStyles>
  <dxfs count="0"/>
  <tableStyles count="0" defaultTableStyle="TableStyleMedium2" defaultPivotStyle="PivotStyleLight16"/>
  <colors>
    <mruColors>
      <color rgb="FF0058BC"/>
      <color rgb="FF3D97FF"/>
      <color rgb="FF1976D2"/>
      <color rgb="FF0E02AA"/>
      <color rgb="FF9DC8F3"/>
      <color rgb="FF03046A"/>
      <color rgb="FF0B046A"/>
      <color rgb="FF00FFCC"/>
      <color rgb="FF00FF00"/>
      <color rgb="FF619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831240864223403"/>
          <c:y val="0.11644611459268427"/>
          <c:w val="0.3971788667533907"/>
          <c:h val="0.77609881941160308"/>
        </c:manualLayout>
      </c:layout>
      <c:doughnutChart>
        <c:varyColors val="1"/>
        <c:ser>
          <c:idx val="0"/>
          <c:order val="0"/>
          <c:dPt>
            <c:idx val="0"/>
            <c:bubble3D val="0"/>
            <c:spPr>
              <a:solidFill>
                <a:srgbClr val="0058BC"/>
              </a:solidFill>
              <a:ln w="19050">
                <a:solidFill>
                  <a:schemeClr val="lt1"/>
                </a:solidFill>
              </a:ln>
              <a:effectLst/>
            </c:spPr>
            <c:extLst>
              <c:ext xmlns:c16="http://schemas.microsoft.com/office/drawing/2014/chart" uri="{C3380CC4-5D6E-409C-BE32-E72D297353CC}">
                <c16:uniqueId val="{00000001-186B-4984-B5F4-375A6E1F77DB}"/>
              </c:ext>
            </c:extLst>
          </c:dPt>
          <c:dPt>
            <c:idx val="1"/>
            <c:bubble3D val="0"/>
            <c:explosion val="21"/>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3-186B-4984-B5F4-375A6E1F77DB}"/>
              </c:ext>
            </c:extLst>
          </c:dPt>
          <c:dPt>
            <c:idx val="2"/>
            <c:bubble3D val="0"/>
            <c:explosion val="17"/>
            <c:spPr>
              <a:solidFill>
                <a:schemeClr val="accent6">
                  <a:lumMod val="50000"/>
                  <a:lumOff val="50000"/>
                </a:schemeClr>
              </a:solidFill>
              <a:ln w="19050">
                <a:solidFill>
                  <a:schemeClr val="lt1"/>
                </a:solidFill>
              </a:ln>
              <a:effectLst/>
            </c:spPr>
            <c:extLst>
              <c:ext xmlns:c16="http://schemas.microsoft.com/office/drawing/2014/chart" uri="{C3380CC4-5D6E-409C-BE32-E72D297353CC}">
                <c16:uniqueId val="{00000005-186B-4984-B5F4-375A6E1F77DB}"/>
              </c:ext>
            </c:extLst>
          </c:dPt>
          <c:dLbls>
            <c:dLbl>
              <c:idx val="0"/>
              <c:layout>
                <c:manualLayout>
                  <c:x val="-0.11043092152756255"/>
                  <c:y val="-4.495524298485905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86B-4984-B5F4-375A6E1F77DB}"/>
                </c:ext>
              </c:extLst>
            </c:dLbl>
            <c:dLbl>
              <c:idx val="1"/>
              <c:layout>
                <c:manualLayout>
                  <c:x val="8.4797759788471164E-2"/>
                  <c:y val="-9.42718524958301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86B-4984-B5F4-375A6E1F77DB}"/>
                </c:ext>
              </c:extLst>
            </c:dLbl>
            <c:dLbl>
              <c:idx val="2"/>
              <c:layout>
                <c:manualLayout>
                  <c:x val="9.3098013058601478E-2"/>
                  <c:y val="8.823121295617182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86B-4984-B5F4-375A6E1F77DB}"/>
                </c:ext>
              </c:extLst>
            </c:dLbl>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0"/>
            <c:showCatName val="1"/>
            <c:showSerName val="0"/>
            <c:showPercent val="1"/>
            <c:showBubbleSize val="0"/>
            <c:showLeaderLines val="1"/>
            <c:leaderLines>
              <c:spPr>
                <a:ln w="9525" cap="flat" cmpd="sng" algn="ctr">
                  <a:solidFill>
                    <a:srgbClr val="1976D2"/>
                  </a:solidFill>
                  <a:round/>
                </a:ln>
                <a:effectLst/>
              </c:spPr>
            </c:leaderLines>
            <c:extLst>
              <c:ext xmlns:c15="http://schemas.microsoft.com/office/drawing/2012/chart" uri="{CE6537A1-D6FC-4f65-9D91-7224C49458BB}"/>
            </c:extLst>
          </c:dLbls>
          <c:cat>
            <c:strRef>
              <c:f>'[1]01_Graf-Rep'!$B$6:$B$8</c:f>
              <c:strCache>
                <c:ptCount val="3"/>
                <c:pt idx="0">
                  <c:v>Ferrocarril del Sur Oriente (Cusco - Hidroeléctrica)</c:v>
                </c:pt>
                <c:pt idx="1">
                  <c:v>Ferrocarril del Sur (Matarani - Cusco)</c:v>
                </c:pt>
                <c:pt idx="2">
                  <c:v>Ferrocarril Tacna - Arica (Tacna - Arica)</c:v>
                </c:pt>
              </c:strCache>
            </c:strRef>
          </c:cat>
          <c:val>
            <c:numRef>
              <c:f>'[1]01_Graf-Rep'!$C$6:$C$8</c:f>
              <c:numCache>
                <c:formatCode>General</c:formatCode>
                <c:ptCount val="3"/>
                <c:pt idx="0">
                  <c:v>3111162</c:v>
                </c:pt>
                <c:pt idx="1">
                  <c:v>25351</c:v>
                </c:pt>
                <c:pt idx="2">
                  <c:v>14016</c:v>
                </c:pt>
              </c:numCache>
            </c:numRef>
          </c:val>
          <c:extLst>
            <c:ext xmlns:c16="http://schemas.microsoft.com/office/drawing/2014/chart" uri="{C3380CC4-5D6E-409C-BE32-E72D297353CC}">
              <c16:uniqueId val="{00000006-186B-4984-B5F4-375A6E1F77DB}"/>
            </c:ext>
          </c:extLst>
        </c:ser>
        <c:dLbls>
          <c:showLegendKey val="0"/>
          <c:showVal val="0"/>
          <c:showCatName val="0"/>
          <c:showSerName val="0"/>
          <c:showPercent val="0"/>
          <c:showBubbleSize val="0"/>
          <c:showLeaderLines val="1"/>
        </c:dLbls>
        <c:firstSliceAng val="89"/>
        <c:holeSize val="68"/>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11370434285892"/>
          <c:y val="5.7816073260024629E-2"/>
          <c:w val="0.45777259131428227"/>
          <c:h val="0.7719596968077632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258-4A85-BBA2-592DF8DBA2A3}"/>
              </c:ext>
            </c:extLst>
          </c:dPt>
          <c:dPt>
            <c:idx val="1"/>
            <c:bubble3D val="0"/>
            <c:spPr>
              <a:solidFill>
                <a:schemeClr val="accent1">
                  <a:lumMod val="20000"/>
                  <a:lumOff val="80000"/>
                </a:schemeClr>
              </a:solidFill>
              <a:ln w="19050">
                <a:solidFill>
                  <a:schemeClr val="lt1"/>
                </a:solidFill>
              </a:ln>
              <a:effectLst/>
            </c:spPr>
            <c:extLst>
              <c:ext xmlns:c16="http://schemas.microsoft.com/office/drawing/2014/chart" uri="{C3380CC4-5D6E-409C-BE32-E72D297353CC}">
                <c16:uniqueId val="{00000003-3258-4A85-BBA2-592DF8DBA2A3}"/>
              </c:ext>
            </c:extLst>
          </c:dPt>
          <c:dPt>
            <c:idx val="2"/>
            <c:bubble3D val="0"/>
            <c:spPr>
              <a:solidFill>
                <a:srgbClr val="9DC8F3"/>
              </a:solidFill>
              <a:ln w="19050">
                <a:solidFill>
                  <a:schemeClr val="lt1"/>
                </a:solidFill>
              </a:ln>
              <a:effectLst/>
            </c:spPr>
            <c:extLst>
              <c:ext xmlns:c16="http://schemas.microsoft.com/office/drawing/2014/chart" uri="{C3380CC4-5D6E-409C-BE32-E72D297353CC}">
                <c16:uniqueId val="{00000005-3258-4A85-BBA2-592DF8DBA2A3}"/>
              </c:ext>
            </c:extLst>
          </c:dPt>
          <c:dPt>
            <c:idx val="3"/>
            <c:bubble3D val="0"/>
            <c:spPr>
              <a:solidFill>
                <a:srgbClr val="4C15FB"/>
              </a:solidFill>
              <a:ln w="19050">
                <a:noFill/>
              </a:ln>
              <a:effectLst/>
            </c:spPr>
            <c:extLst>
              <c:ext xmlns:c16="http://schemas.microsoft.com/office/drawing/2014/chart" uri="{C3380CC4-5D6E-409C-BE32-E72D297353CC}">
                <c16:uniqueId val="{00000007-3258-4A85-BBA2-592DF8DBA2A3}"/>
              </c:ext>
            </c:extLst>
          </c:dPt>
          <c:dLbls>
            <c:dLbl>
              <c:idx val="0"/>
              <c:layout>
                <c:manualLayout>
                  <c:x val="-0.2170946689424029"/>
                  <c:y val="-9.55634133615264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258-4A85-BBA2-592DF8DBA2A3}"/>
                </c:ext>
              </c:extLst>
            </c:dLbl>
            <c:dLbl>
              <c:idx val="1"/>
              <c:layout>
                <c:manualLayout>
                  <c:x val="-0.12014654454876182"/>
                  <c:y val="-5.24081725442720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258-4A85-BBA2-592DF8DBA2A3}"/>
                </c:ext>
              </c:extLst>
            </c:dLbl>
            <c:dLbl>
              <c:idx val="2"/>
              <c:layout>
                <c:manualLayout>
                  <c:x val="0.10451904397638197"/>
                  <c:y val="-6.846847648798071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258-4A85-BBA2-592DF8DBA2A3}"/>
                </c:ext>
              </c:extLst>
            </c:dLbl>
            <c:dLbl>
              <c:idx val="3"/>
              <c:layout>
                <c:manualLayout>
                  <c:x val="0.1264212822686302"/>
                  <c:y val="9.501219527226073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258-4A85-BBA2-592DF8DBA2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0"/>
            <c:showCatName val="1"/>
            <c:showSerName val="0"/>
            <c:showPercent val="1"/>
            <c:showBubbleSize val="0"/>
            <c:showLeaderLines val="1"/>
            <c:leaderLines>
              <c:spPr>
                <a:ln w="9525" cap="flat" cmpd="sng" algn="ctr">
                  <a:noFill/>
                  <a:round/>
                </a:ln>
                <a:effectLst/>
              </c:spPr>
            </c:leaderLines>
            <c:extLst>
              <c:ext xmlns:c15="http://schemas.microsoft.com/office/drawing/2012/chart" uri="{CE6537A1-D6FC-4f65-9D91-7224C49458BB}"/>
            </c:extLst>
          </c:dLbls>
          <c:cat>
            <c:strRef>
              <c:f>'[1]03_Graf-Rep'!$B$6:$B$9</c:f>
              <c:strCache>
                <c:ptCount val="4"/>
                <c:pt idx="0">
                  <c:v>Ferrocarril Southern Copper Corporation (Ilo - Toquepala y Cuajone)</c:v>
                </c:pt>
                <c:pt idx="1">
                  <c:v>Ferrocarril del Centro (Callao - Huancayo)</c:v>
                </c:pt>
                <c:pt idx="2">
                  <c:v>Ferrocarril del Sur (Matarani - Cusco)</c:v>
                </c:pt>
                <c:pt idx="3">
                  <c:v>Ferrocarril del Sur Oriente (Cusco - Hidroeléctrica)</c:v>
                </c:pt>
              </c:strCache>
            </c:strRef>
          </c:cat>
          <c:val>
            <c:numRef>
              <c:f>'[1]03_Graf-Rep'!$C$6:$C$9</c:f>
              <c:numCache>
                <c:formatCode>General</c:formatCode>
                <c:ptCount val="4"/>
                <c:pt idx="0">
                  <c:v>5715428</c:v>
                </c:pt>
                <c:pt idx="1">
                  <c:v>2444325</c:v>
                </c:pt>
                <c:pt idx="2">
                  <c:v>3046709</c:v>
                </c:pt>
                <c:pt idx="3">
                  <c:v>25141</c:v>
                </c:pt>
              </c:numCache>
            </c:numRef>
          </c:val>
          <c:extLst>
            <c:ext xmlns:c16="http://schemas.microsoft.com/office/drawing/2014/chart" uri="{C3380CC4-5D6E-409C-BE32-E72D297353CC}">
              <c16:uniqueId val="{00000008-3258-4A85-BBA2-592DF8DBA2A3}"/>
            </c:ext>
          </c:extLst>
        </c:ser>
        <c:dLbls>
          <c:showLegendKey val="0"/>
          <c:showVal val="0"/>
          <c:showCatName val="0"/>
          <c:showSerName val="0"/>
          <c:showPercent val="0"/>
          <c:showBubbleSize val="0"/>
          <c:showLeaderLines val="1"/>
        </c:dLbls>
        <c:firstSliceAng val="113"/>
        <c:holeSize val="67"/>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1769339120939"/>
          <c:y val="3.0478512648582749E-2"/>
          <c:w val="0.48912225831488776"/>
          <c:h val="0.84483587982593944"/>
        </c:manualLayout>
      </c:layout>
      <c:doughnutChart>
        <c:varyColors val="1"/>
        <c:ser>
          <c:idx val="0"/>
          <c:order val="0"/>
          <c:dPt>
            <c:idx val="1"/>
            <c:bubble3D val="0"/>
            <c:spPr>
              <a:solidFill>
                <a:schemeClr val="accent2">
                  <a:lumMod val="40000"/>
                  <a:lumOff val="60000"/>
                </a:schemeClr>
              </a:solidFill>
            </c:spPr>
            <c:extLst>
              <c:ext xmlns:c16="http://schemas.microsoft.com/office/drawing/2014/chart" uri="{C3380CC4-5D6E-409C-BE32-E72D297353CC}">
                <c16:uniqueId val="{00000001-FCD3-4D22-AC7B-020DDAF416FC}"/>
              </c:ext>
            </c:extLst>
          </c:dPt>
          <c:dPt>
            <c:idx val="2"/>
            <c:bubble3D val="0"/>
            <c:spPr>
              <a:solidFill>
                <a:schemeClr val="accent5">
                  <a:lumMod val="40000"/>
                  <a:lumOff val="60000"/>
                </a:schemeClr>
              </a:solidFill>
            </c:spPr>
            <c:extLst>
              <c:ext xmlns:c16="http://schemas.microsoft.com/office/drawing/2014/chart" uri="{C3380CC4-5D6E-409C-BE32-E72D297353CC}">
                <c16:uniqueId val="{00000003-FCD3-4D22-AC7B-020DDAF416FC}"/>
              </c:ext>
            </c:extLst>
          </c:dPt>
          <c:dPt>
            <c:idx val="3"/>
            <c:bubble3D val="0"/>
            <c:spPr>
              <a:solidFill>
                <a:srgbClr val="00B0F0"/>
              </a:solidFill>
            </c:spPr>
            <c:extLst>
              <c:ext xmlns:c16="http://schemas.microsoft.com/office/drawing/2014/chart" uri="{C3380CC4-5D6E-409C-BE32-E72D297353CC}">
                <c16:uniqueId val="{00000005-FCD3-4D22-AC7B-020DDAF416FC}"/>
              </c:ext>
            </c:extLst>
          </c:dPt>
          <c:dLbls>
            <c:dLbl>
              <c:idx val="0"/>
              <c:layout>
                <c:manualLayout>
                  <c:x val="0.10037875817249754"/>
                  <c:y val="-0.1024114531543188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CD3-4D22-AC7B-020DDAF416FC}"/>
                </c:ext>
              </c:extLst>
            </c:dLbl>
            <c:dLbl>
              <c:idx val="1"/>
              <c:layout>
                <c:manualLayout>
                  <c:x val="0.17345921789754087"/>
                  <c:y val="1.053908210007785E-2"/>
                </c:manualLayout>
              </c:layout>
              <c:showLegendKey val="0"/>
              <c:showVal val="0"/>
              <c:showCatName val="1"/>
              <c:showSerName val="0"/>
              <c:showPercent val="1"/>
              <c:showBubbleSize val="0"/>
              <c:extLst>
                <c:ext xmlns:c15="http://schemas.microsoft.com/office/drawing/2012/chart" uri="{CE6537A1-D6FC-4f65-9D91-7224C49458BB}">
                  <c15:layout>
                    <c:manualLayout>
                      <c:w val="0.31210869389046175"/>
                      <c:h val="0.16802785902401884"/>
                    </c:manualLayout>
                  </c15:layout>
                </c:ext>
                <c:ext xmlns:c16="http://schemas.microsoft.com/office/drawing/2014/chart" uri="{C3380CC4-5D6E-409C-BE32-E72D297353CC}">
                  <c16:uniqueId val="{00000001-FCD3-4D22-AC7B-020DDAF416FC}"/>
                </c:ext>
              </c:extLst>
            </c:dLbl>
            <c:dLbl>
              <c:idx val="2"/>
              <c:layout>
                <c:manualLayout>
                  <c:x val="0.10583482340085684"/>
                  <c:y val="8.636214234896173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CD3-4D22-AC7B-020DDAF416FC}"/>
                </c:ext>
              </c:extLst>
            </c:dLbl>
            <c:numFmt formatCode="0.0%" sourceLinked="0"/>
            <c:spPr>
              <a:noFill/>
              <a:ln>
                <a:noFill/>
              </a:ln>
              <a:effectLst/>
            </c:spPr>
            <c:txPr>
              <a:bodyPr wrap="square" lIns="38100" tIns="19050" rIns="38100" bIns="19050" anchor="ctr">
                <a:spAutoFit/>
              </a:bodyPr>
              <a:lstStyle/>
              <a:p>
                <a:pPr>
                  <a:defRPr sz="800">
                    <a:latin typeface="Lato" panose="020F0502020204030203" pitchFamily="34" charset="0"/>
                    <a:ea typeface="Lato" panose="020F0502020204030203" pitchFamily="34" charset="0"/>
                    <a:cs typeface="Lato" panose="020F0502020204030203" pitchFamily="34" charset="0"/>
                  </a:defRPr>
                </a:pPr>
                <a:endParaRPr lang="es-PE"/>
              </a:p>
            </c:txPr>
            <c:showLegendKey val="0"/>
            <c:showVal val="0"/>
            <c:showCatName val="1"/>
            <c:showSerName val="0"/>
            <c:showPercent val="1"/>
            <c:showBubbleSize val="0"/>
            <c:showLeaderLines val="0"/>
            <c:extLst>
              <c:ext xmlns:c15="http://schemas.microsoft.com/office/drawing/2012/chart" uri="{CE6537A1-D6FC-4f65-9D91-7224C49458BB}"/>
            </c:extLst>
          </c:dLbls>
          <c:cat>
            <c:strRef>
              <c:f>'[2]05_Rep_Graf'!$B$57:$B$60</c:f>
              <c:strCache>
                <c:ptCount val="4"/>
                <c:pt idx="0">
                  <c:v>Locomotora</c:v>
                </c:pt>
                <c:pt idx="1">
                  <c:v>Coche tractivo con y sin cabina</c:v>
                </c:pt>
                <c:pt idx="2">
                  <c:v>Coche remolcado</c:v>
                </c:pt>
                <c:pt idx="3">
                  <c:v>Vagón</c:v>
                </c:pt>
              </c:strCache>
            </c:strRef>
          </c:cat>
          <c:val>
            <c:numRef>
              <c:f>'[2]05_Rep_Graf'!$C$57:$C$60</c:f>
              <c:numCache>
                <c:formatCode>General</c:formatCode>
                <c:ptCount val="4"/>
                <c:pt idx="0">
                  <c:v>115</c:v>
                </c:pt>
                <c:pt idx="1">
                  <c:v>38</c:v>
                </c:pt>
                <c:pt idx="2">
                  <c:v>134</c:v>
                </c:pt>
                <c:pt idx="3">
                  <c:v>2298</c:v>
                </c:pt>
              </c:numCache>
            </c:numRef>
          </c:val>
          <c:extLst>
            <c:ext xmlns:c16="http://schemas.microsoft.com/office/drawing/2014/chart" uri="{C3380CC4-5D6E-409C-BE32-E72D297353CC}">
              <c16:uniqueId val="{00000007-FCD3-4D22-AC7B-020DDAF416FC}"/>
            </c:ext>
          </c:extLst>
        </c:ser>
        <c:dLbls>
          <c:showLegendKey val="0"/>
          <c:showVal val="0"/>
          <c:showCatName val="0"/>
          <c:showSerName val="0"/>
          <c:showPercent val="0"/>
          <c:showBubbleSize val="0"/>
          <c:showLeaderLines val="0"/>
        </c:dLbls>
        <c:firstSliceAng val="74"/>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E"/>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4">
  <dgm:title val=""/>
  <dgm:desc val=""/>
  <dgm:catLst>
    <dgm:cat type="accent1" pri="11400"/>
  </dgm:catLst>
  <dgm:styleLbl name="node0">
    <dgm:fillClrLst meth="cycle">
      <a:schemeClr val="accent1">
        <a:shade val="60000"/>
      </a:schemeClr>
    </dgm:fillClrLst>
    <dgm:linClrLst meth="repeat">
      <a:schemeClr val="lt1"/>
    </dgm:linClrLst>
    <dgm:effectClrLst/>
    <dgm:txLinClrLst/>
    <dgm:txFillClrLst/>
    <dgm:txEffectClrLst/>
  </dgm:styleLbl>
  <dgm:styleLbl name="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alignNode1">
    <dgm:fillClrLst meth="cycle">
      <a:schemeClr val="accent1">
        <a:shade val="50000"/>
      </a:schemeClr>
      <a:schemeClr val="accent1">
        <a:tint val="55000"/>
      </a:schemeClr>
    </dgm:fillClrLst>
    <dgm:linClrLst meth="cycle">
      <a:schemeClr val="accent1">
        <a:shade val="50000"/>
      </a:schemeClr>
      <a:schemeClr val="accent1">
        <a:tint val="55000"/>
      </a:schemeClr>
    </dgm:linClrLst>
    <dgm:effectClrLst/>
    <dgm:txLinClrLst/>
    <dgm:txFillClrLst/>
    <dgm:txEffectClrLst/>
  </dgm:styleLbl>
  <dgm:styleLbl name="lnNode1">
    <dgm:fillClrLst meth="cycle">
      <a:schemeClr val="accent1">
        <a:shade val="50000"/>
      </a:schemeClr>
      <a:schemeClr val="accent1">
        <a:tint val="55000"/>
      </a:schemeClr>
    </dgm:fillClrLst>
    <dgm:linClrLst meth="repeat">
      <a:schemeClr val="lt1"/>
    </dgm:linClrLst>
    <dgm:effectClrLst/>
    <dgm:txLinClrLst/>
    <dgm:txFillClrLst/>
    <dgm:txEffectClrLst/>
  </dgm:styleLbl>
  <dgm:styleLbl name="vennNode1">
    <dgm:fillClrLst meth="cycle">
      <a:schemeClr val="accent1">
        <a:shade val="80000"/>
        <a:alpha val="50000"/>
      </a:schemeClr>
      <a:schemeClr val="accent1">
        <a:tint val="50000"/>
        <a:alpha val="50000"/>
      </a:schemeClr>
    </dgm:fillClrLst>
    <dgm:linClrLst meth="repeat">
      <a:schemeClr val="lt1"/>
    </dgm:linClrLst>
    <dgm:effectClrLst/>
    <dgm:txLinClrLst/>
    <dgm:txFillClrLst/>
    <dgm:txEffectClrLst/>
  </dgm:styleLbl>
  <dgm:styleLbl name="node2">
    <dgm:fillClrLst>
      <a:schemeClr val="accent1">
        <a:shade val="80000"/>
      </a:schemeClr>
    </dgm:fillClrLst>
    <dgm:linClrLst meth="repeat">
      <a:schemeClr val="lt1"/>
    </dgm:linClrLst>
    <dgm:effectClrLst/>
    <dgm:txLinClrLst/>
    <dgm:txFillClrLst/>
    <dgm:txEffectClrLst/>
  </dgm:styleLbl>
  <dgm:styleLbl name="node3">
    <dgm:fillClrLst>
      <a:schemeClr val="accent1">
        <a:tint val="99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55000"/>
      </a:schemeClr>
    </dgm:fillClrLst>
    <dgm:linClrLst meth="repeat">
      <a:schemeClr val="lt1"/>
    </dgm:linClrLst>
    <dgm:effectClrLst/>
    <dgm:txLinClrLst/>
    <dgm:txFillClrLst meth="repeat">
      <a:schemeClr val="lt1"/>
    </dgm:txFillClrLst>
    <dgm:txEffectClrLst/>
  </dgm:styleLbl>
  <dgm:styleLbl name="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f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bgSibTrans2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dgm:txEffectClrLst/>
  </dgm:styleLbl>
  <dgm:styleLbl name="sibTrans1D1">
    <dgm:fillClrLst meth="cycle">
      <a:schemeClr val="accent1">
        <a:shade val="90000"/>
      </a:schemeClr>
      <a:schemeClr val="accent1">
        <a:tint val="50000"/>
      </a:schemeClr>
    </dgm:fillClrLst>
    <dgm:linClrLst meth="cycle">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0000"/>
      </a:schemeClr>
    </dgm:fillClrLst>
    <dgm:linClrLst meth="repeat">
      <a:schemeClr val="lt1"/>
    </dgm:linClrLst>
    <dgm:effectClrLst/>
    <dgm:txLinClrLst/>
    <dgm:txFillClrLst/>
    <dgm:txEffectClrLst/>
  </dgm:styleLbl>
  <dgm:styleLbl name="asst3">
    <dgm:fillClrLst>
      <a:schemeClr val="accent1">
        <a:tint val="70000"/>
      </a:schemeClr>
    </dgm:fillClrLst>
    <dgm:linClrLst meth="repeat">
      <a:schemeClr val="lt1"/>
    </dgm:linClrLst>
    <dgm:effectClrLst/>
    <dgm:txLinClrLst/>
    <dgm:txFillClrLst/>
    <dgm:txEffectClrLst/>
  </dgm:styleLbl>
  <dgm:styleLbl name="asst4">
    <dgm:fillClrLst>
      <a:schemeClr val="accent1">
        <a:tint val="5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conF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align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trAlignAcc1">
    <dgm:fillClrLst meth="repeat">
      <a:schemeClr val="lt1">
        <a:alpha val="55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FgAcc1">
    <dgm:fillClrLst meth="repeat">
      <a:schemeClr val="lt1"/>
    </dgm:fillClrLst>
    <dgm:linClrLst meth="cycle">
      <a:schemeClr val="accent1">
        <a:shade val="50000"/>
      </a:schemeClr>
      <a:schemeClr val="accent1">
        <a:tint val="55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alignAccFollowNode1">
    <dgm:fillClrLst meth="repeat">
      <a:schemeClr val="accent1">
        <a:alpha val="90000"/>
        <a:tint val="55000"/>
      </a:schemeClr>
    </dgm:fillClrLst>
    <dgm:linClrLst meth="repeat">
      <a:schemeClr val="accent1">
        <a:alpha val="90000"/>
        <a:tint val="55000"/>
      </a:schemeClr>
    </dgm:linClrLst>
    <dgm:effectClrLst/>
    <dgm:txLinClrLst/>
    <dgm:txFillClrLst meth="repeat">
      <a:schemeClr val="dk1"/>
    </dgm:txFillClrLst>
    <dgm:txEffectClrLst/>
  </dgm:styleLbl>
  <dgm:styleLbl name="bgAccFollowNode1">
    <dgm:fillClrLst meth="repeat">
      <a:schemeClr val="accent1">
        <a:alpha val="90000"/>
        <a:tint val="55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55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55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55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5">
  <dgm:title val=""/>
  <dgm:desc val=""/>
  <dgm:catLst>
    <dgm:cat type="accent1" pri="11500"/>
  </dgm:catLst>
  <dgm:styleLbl name="node0">
    <dgm:fillClrLst meth="cycle">
      <a:schemeClr val="accent1">
        <a:alpha val="80000"/>
      </a:schemeClr>
    </dgm:fillClrLst>
    <dgm:linClrLst meth="repeat">
      <a:schemeClr val="lt1"/>
    </dgm:linClrLst>
    <dgm:effectClrLst/>
    <dgm:txLinClrLst/>
    <dgm:txFillClrLst/>
    <dgm:txEffectClrLst/>
  </dgm:styleLbl>
  <dgm:styleLbl name="node1">
    <dgm:fillClrLst>
      <a:schemeClr val="accent1">
        <a:alpha val="90000"/>
      </a:schemeClr>
      <a:schemeClr val="accent1">
        <a:alpha val="50000"/>
      </a:schemeClr>
    </dgm:fillClrLst>
    <dgm:linClrLst meth="repeat">
      <a:schemeClr val="lt1"/>
    </dgm:linClrLst>
    <dgm:effectClrLst/>
    <dgm:txLinClrLst/>
    <dgm:txFillClrLst/>
    <dgm:txEffectClrLst/>
  </dgm:styleLbl>
  <dgm:styleLbl name="alignNode1">
    <dgm:fillClrLst>
      <a:schemeClr val="accent1">
        <a:alpha val="90000"/>
      </a:schemeClr>
      <a:schemeClr val="accent1">
        <a:alpha val="50000"/>
      </a:schemeClr>
    </dgm:fillClrLst>
    <dgm:linClrLst>
      <a:schemeClr val="accent1">
        <a:alpha val="90000"/>
      </a:schemeClr>
      <a:schemeClr val="accent1">
        <a:alpha val="50000"/>
      </a:schemeClr>
    </dgm:linClrLst>
    <dgm:effectClrLst/>
    <dgm:txLinClrLst/>
    <dgm:txFillClrLst/>
    <dgm:txEffectClrLst/>
  </dgm:styleLbl>
  <dgm:styleLbl name="lnNode1">
    <dgm:fillClrLst>
      <a:schemeClr val="accent1">
        <a:shade val="90000"/>
      </a:schemeClr>
      <a:schemeClr val="accent1">
        <a:alpha val="50000"/>
        <a:tint val="5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alpha val="80000"/>
      </a:schemeClr>
    </dgm:fillClrLst>
    <dgm:linClrLst meth="repeat">
      <a:schemeClr val="lt1"/>
    </dgm:linClrLst>
    <dgm:effectClrLst/>
    <dgm:txLinClrLst/>
    <dgm:txFillClrLst/>
    <dgm:txEffectClrLst/>
  </dgm:styleLbl>
  <dgm:styleLbl name="node2">
    <dgm:fillClrLst>
      <a:schemeClr val="accent1">
        <a:alpha val="70000"/>
      </a:schemeClr>
    </dgm:fillClrLst>
    <dgm:linClrLst meth="repeat">
      <a:schemeClr val="lt1"/>
    </dgm:linClrLst>
    <dgm:effectClrLst/>
    <dgm:txLinClrLst/>
    <dgm:txFillClrLst/>
    <dgm:txEffectClrLst/>
  </dgm:styleLbl>
  <dgm:styleLbl name="node3">
    <dgm:fillClrLst>
      <a:schemeClr val="accent1">
        <a:alpha val="50000"/>
      </a:schemeClr>
    </dgm:fillClrLst>
    <dgm:linClrLst meth="repeat">
      <a:schemeClr val="lt1"/>
    </dgm:linClrLst>
    <dgm:effectClrLst/>
    <dgm:txLinClrLst/>
    <dgm:txFillClrLst/>
    <dgm:txEffectClrLst/>
  </dgm:styleLbl>
  <dgm:styleLbl name="node4">
    <dgm:fillClrLst>
      <a:schemeClr val="accent1">
        <a:alpha val="30000"/>
      </a:schemeClr>
    </dgm:fillClrLst>
    <dgm:linClrLst meth="repeat">
      <a:schemeClr val="lt1"/>
    </dgm:linClrLst>
    <dgm:effectClrLst/>
    <dgm:txLinClrLst/>
    <dgm:txFillClrLst/>
    <dgm:txEffectClrLst/>
  </dgm:styleLbl>
  <dgm:styleLbl name="fgImgPlace1">
    <dgm:fillClrLst>
      <a:schemeClr val="accent1">
        <a:tint val="50000"/>
        <a:alpha val="90000"/>
      </a:schemeClr>
      <a:schemeClr val="accent1">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f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b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sibTrans1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alpha val="90000"/>
      </a:schemeClr>
    </dgm:fillClrLst>
    <dgm:linClrLst meth="repeat">
      <a:schemeClr val="lt1"/>
    </dgm:linClrLst>
    <dgm:effectClrLst/>
    <dgm:txLinClrLst/>
    <dgm:txFillClrLst/>
    <dgm:txEffectClrLst/>
  </dgm:styleLbl>
  <dgm:styleLbl name="asst1">
    <dgm:fillClrLst meth="repeat">
      <a:schemeClr val="accent1">
        <a:alpha val="90000"/>
      </a:schemeClr>
    </dgm:fillClrLst>
    <dgm:linClrLst meth="repeat">
      <a:schemeClr val="lt1"/>
    </dgm:linClrLst>
    <dgm:effectClrLst/>
    <dgm:txLinClrLst/>
    <dgm:txFillClrLst/>
    <dgm:txEffectClrLst/>
  </dgm:styleLbl>
  <dgm:styleLbl name="asst2">
    <dgm:fillClrLst>
      <a:schemeClr val="accent1">
        <a:alpha val="90000"/>
      </a:schemeClr>
    </dgm:fillClrLst>
    <dgm:linClrLst meth="repeat">
      <a:schemeClr val="lt1"/>
    </dgm:linClrLst>
    <dgm:effectClrLst/>
    <dgm:txLinClrLst/>
    <dgm:txFillClrLst/>
    <dgm:txEffectClrLst/>
  </dgm:styleLbl>
  <dgm:styleLbl name="asst3">
    <dgm:fillClrLst>
      <a:schemeClr val="accent1">
        <a:alpha val="70000"/>
      </a:schemeClr>
    </dgm:fillClrLst>
    <dgm:linClrLst meth="repeat">
      <a:schemeClr val="lt1"/>
    </dgm:linClrLst>
    <dgm:effectClrLst/>
    <dgm:txLinClrLst/>
    <dgm:txFillClrLst/>
    <dgm:txEffectClrLst/>
  </dgm:styleLbl>
  <dgm:styleLbl name="asst4">
    <dgm:fillClrLst>
      <a:schemeClr val="accent1">
        <a:alpha val="50000"/>
      </a:schemeClr>
    </dgm:fillClrLst>
    <dgm:linClrLst meth="repeat">
      <a:schemeClr val="lt1"/>
    </dgm:linClrLst>
    <dgm:effectClrLst/>
    <dgm:txLinClrLst/>
    <dgm:txFillClrLst/>
    <dgm:txEffectClrLst/>
  </dgm:styleLbl>
  <dgm:styleLbl name="parChTrans2D1">
    <dgm:fillClrLst meth="repeat">
      <a:schemeClr val="accent1">
        <a:shade val="8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a:schemeClr val="accent1">
        <a:alpha val="90000"/>
        <a:tint val="40000"/>
      </a:schemeClr>
      <a:schemeClr val="accent1">
        <a:alpha val="5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5_3">
  <dgm:title val=""/>
  <dgm:desc val=""/>
  <dgm:catLst>
    <dgm:cat type="accent5" pri="11300"/>
  </dgm:catLst>
  <dgm:styleLbl name="node0">
    <dgm:fillClrLst meth="repeat">
      <a:schemeClr val="accent5">
        <a:shade val="80000"/>
      </a:schemeClr>
    </dgm:fillClrLst>
    <dgm:linClrLst meth="repeat">
      <a:schemeClr val="lt1"/>
    </dgm:linClrLst>
    <dgm:effectClrLst/>
    <dgm:txLinClrLst/>
    <dgm:txFillClrLst/>
    <dgm:txEffectClrLst/>
  </dgm:styleLbl>
  <dgm:styleLbl name="node1">
    <dgm:fillClrLst>
      <a:schemeClr val="accent5">
        <a:shade val="80000"/>
      </a:schemeClr>
      <a:schemeClr val="accent5">
        <a:tint val="70000"/>
      </a:schemeClr>
    </dgm:fillClrLst>
    <dgm:linClrLst meth="repeat">
      <a:schemeClr val="lt1"/>
    </dgm:linClrLst>
    <dgm:effectClrLst/>
    <dgm:txLinClrLst/>
    <dgm:txFillClrLst/>
    <dgm:txEffectClrLst/>
  </dgm:styleLbl>
  <dgm:styleLbl name="alignNode1">
    <dgm:fillClrLst>
      <a:schemeClr val="accent5">
        <a:shade val="80000"/>
      </a:schemeClr>
      <a:schemeClr val="accent5">
        <a:tint val="70000"/>
      </a:schemeClr>
    </dgm:fillClrLst>
    <dgm:linClrLst>
      <a:schemeClr val="accent5">
        <a:shade val="80000"/>
      </a:schemeClr>
      <a:schemeClr val="accent5">
        <a:tint val="70000"/>
      </a:schemeClr>
    </dgm:linClrLst>
    <dgm:effectClrLst/>
    <dgm:txLinClrLst/>
    <dgm:txFillClrLst/>
    <dgm:txEffectClrLst/>
  </dgm:styleLbl>
  <dgm:styleLbl name="lnNode1">
    <dgm:fillClrLst>
      <a:schemeClr val="accent5">
        <a:shade val="80000"/>
      </a:schemeClr>
      <a:schemeClr val="accent5">
        <a:tint val="70000"/>
      </a:schemeClr>
    </dgm:fillClrLst>
    <dgm:linClrLst meth="repeat">
      <a:schemeClr val="lt1"/>
    </dgm:linClrLst>
    <dgm:effectClrLst/>
    <dgm:txLinClrLst/>
    <dgm:txFillClrLst/>
    <dgm:txEffectClrLst/>
  </dgm:styleLbl>
  <dgm:styleLbl name="vennNode1">
    <dgm:fillClrLst>
      <a:schemeClr val="accent5">
        <a:shade val="80000"/>
        <a:alpha val="50000"/>
      </a:schemeClr>
      <a:schemeClr val="accent5">
        <a:tint val="70000"/>
        <a:alpha val="50000"/>
      </a:schemeClr>
    </dgm:fillClrLst>
    <dgm:linClrLst meth="repeat">
      <a:schemeClr val="lt1"/>
    </dgm:linClrLst>
    <dgm:effectClrLst/>
    <dgm:txLinClrLst/>
    <dgm:txFillClrLst/>
    <dgm:txEffectClrLst/>
  </dgm:styleLbl>
  <dgm:styleLbl name="node2">
    <dgm:fillClrLst>
      <a:schemeClr val="accent5">
        <a:tint val="99000"/>
      </a:schemeClr>
    </dgm:fillClrLst>
    <dgm:linClrLst meth="repeat">
      <a:schemeClr val="lt1"/>
    </dgm:linClrLst>
    <dgm:effectClrLst/>
    <dgm:txLinClrLst/>
    <dgm:txFillClrLst/>
    <dgm:txEffectClrLst/>
  </dgm:styleLbl>
  <dgm:styleLbl name="node3">
    <dgm:fillClrLst>
      <a:schemeClr val="accent5">
        <a:tint val="80000"/>
      </a:schemeClr>
    </dgm:fillClrLst>
    <dgm:linClrLst meth="repeat">
      <a:schemeClr val="lt1"/>
    </dgm:linClrLst>
    <dgm:effectClrLst/>
    <dgm:txLinClrLst/>
    <dgm:txFillClrLst/>
    <dgm:txEffectClrLst/>
  </dgm:styleLbl>
  <dgm:styleLbl name="node4">
    <dgm:fillClrLst>
      <a:schemeClr val="accent5">
        <a:tint val="70000"/>
      </a:schemeClr>
    </dgm:fillClrLst>
    <dgm:linClrLst meth="repeat">
      <a:schemeClr val="lt1"/>
    </dgm:linClrLst>
    <dgm:effectClrLst/>
    <dgm:txLinClrLst/>
    <dgm:txFillClrLst/>
    <dgm:txEffectClrLst/>
  </dgm:styleLbl>
  <dgm:styleLbl name="f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5">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dgm:txEffectClrLst/>
  </dgm:styleLbl>
  <dgm:styleLbl name="f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bgSibTrans2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lt1"/>
    </dgm:txFillClrLst>
    <dgm:txEffectClrLst/>
  </dgm:styleLbl>
  <dgm:styleLbl name="sibTrans1D1">
    <dgm:fillClrLst>
      <a:schemeClr val="accent5">
        <a:shade val="90000"/>
      </a:schemeClr>
      <a:schemeClr val="accent5">
        <a:tint val="70000"/>
      </a:schemeClr>
    </dgm:fillClrLst>
    <dgm:linClrLst>
      <a:schemeClr val="accent5">
        <a:shade val="90000"/>
      </a:schemeClr>
      <a:schemeClr val="accent5">
        <a:tint val="70000"/>
      </a:schemeClr>
    </dgm:linClrLst>
    <dgm:effectClrLst/>
    <dgm:txLinClrLst/>
    <dgm:txFillClrLst meth="repeat">
      <a:schemeClr val="tx1"/>
    </dgm:txFillClrLst>
    <dgm:txEffectClrLst/>
  </dgm:styleLbl>
  <dgm:styleLbl name="callout">
    <dgm:fillClrLst meth="repeat">
      <a:schemeClr val="accent5"/>
    </dgm:fillClrLst>
    <dgm:linClrLst meth="repeat">
      <a:schemeClr val="accent5"/>
    </dgm:linClrLst>
    <dgm:effectClrLst/>
    <dgm:txLinClrLst/>
    <dgm:txFillClrLst meth="repeat">
      <a:schemeClr val="tx1"/>
    </dgm:txFillClrLst>
    <dgm:txEffectClrLst/>
  </dgm:styleLbl>
  <dgm:styleLbl name="asst0">
    <dgm:fillClrLst meth="repeat">
      <a:schemeClr val="accent5">
        <a:shade val="80000"/>
      </a:schemeClr>
    </dgm:fillClrLst>
    <dgm:linClrLst meth="repeat">
      <a:schemeClr val="lt1"/>
    </dgm:linClrLst>
    <dgm:effectClrLst/>
    <dgm:txLinClrLst/>
    <dgm:txFillClrLst/>
    <dgm:txEffectClrLst/>
  </dgm:styleLbl>
  <dgm:styleLbl name="asst1">
    <dgm:fillClrLst meth="repeat">
      <a:schemeClr val="accent5">
        <a:shade val="80000"/>
      </a:schemeClr>
    </dgm:fillClrLst>
    <dgm:linClrLst meth="repeat">
      <a:schemeClr val="lt1"/>
    </dgm:linClrLst>
    <dgm:effectClrLst/>
    <dgm:txLinClrLst/>
    <dgm:txFillClrLst/>
    <dgm:txEffectClrLst/>
  </dgm:styleLbl>
  <dgm:styleLbl name="asst2">
    <dgm:fillClrLst>
      <a:schemeClr val="accent5">
        <a:tint val="99000"/>
      </a:schemeClr>
    </dgm:fillClrLst>
    <dgm:linClrLst meth="repeat">
      <a:schemeClr val="lt1"/>
    </dgm:linClrLst>
    <dgm:effectClrLst/>
    <dgm:txLinClrLst/>
    <dgm:txFillClrLst/>
    <dgm:txEffectClrLst/>
  </dgm:styleLbl>
  <dgm:styleLbl name="asst3">
    <dgm:fillClrLst>
      <a:schemeClr val="accent5">
        <a:tint val="80000"/>
      </a:schemeClr>
    </dgm:fillClrLst>
    <dgm:linClrLst meth="repeat">
      <a:schemeClr val="lt1"/>
    </dgm:linClrLst>
    <dgm:effectClrLst/>
    <dgm:txLinClrLst/>
    <dgm:txFillClrLst/>
    <dgm:txEffectClrLst/>
  </dgm:styleLbl>
  <dgm:styleLbl name="asst4">
    <dgm:fillClrLst>
      <a:schemeClr val="accent5">
        <a:tint val="70000"/>
      </a:schemeClr>
    </dgm:fillClrLst>
    <dgm:linClrLst meth="repeat">
      <a:schemeClr val="lt1"/>
    </dgm:linClrLst>
    <dgm:effectClrLst/>
    <dgm:txLinClrLst/>
    <dgm:txFillClrLst/>
    <dgm:txEffectClrLst/>
  </dgm:styleLbl>
  <dgm:styleLbl name="parChTrans2D1">
    <dgm:fillClrLst meth="repeat">
      <a:schemeClr val="accent5">
        <a:tint val="60000"/>
      </a:schemeClr>
    </dgm:fillClrLst>
    <dgm:linClrLst meth="repeat">
      <a:schemeClr val="accent5">
        <a:tint val="60000"/>
      </a:schemeClr>
    </dgm:linClrLst>
    <dgm:effectClrLst/>
    <dgm:txLinClrLst/>
    <dgm:txFillClrLst meth="repeat">
      <a:schemeClr val="lt1"/>
    </dgm:txFillClrLst>
    <dgm:txEffectClrLst/>
  </dgm:styleLbl>
  <dgm:styleLbl name="parChTrans2D2">
    <dgm:fillClrLst meth="repeat">
      <a:schemeClr val="accent5">
        <a:tint val="90000"/>
      </a:schemeClr>
    </dgm:fillClrLst>
    <dgm:linClrLst meth="repeat">
      <a:schemeClr val="accent5">
        <a:tint val="90000"/>
      </a:schemeClr>
    </dgm:linClrLst>
    <dgm:effectClrLst/>
    <dgm:txLinClrLst/>
    <dgm:txFillClrLst/>
    <dgm:txEffectClrLst/>
  </dgm:styleLbl>
  <dgm:styleLbl name="parChTrans2D3">
    <dgm:fillClrLst meth="repeat">
      <a:schemeClr val="accent5">
        <a:tint val="70000"/>
      </a:schemeClr>
    </dgm:fillClrLst>
    <dgm:linClrLst meth="repeat">
      <a:schemeClr val="accent5">
        <a:tint val="70000"/>
      </a:schemeClr>
    </dgm:linClrLst>
    <dgm:effectClrLst/>
    <dgm:txLinClrLst/>
    <dgm:txFillClrLst/>
    <dgm:txEffectClrLst/>
  </dgm:styleLbl>
  <dgm:styleLbl name="parChTrans2D4">
    <dgm:fillClrLst meth="repeat">
      <a:schemeClr val="accent5">
        <a:tint val="50000"/>
      </a:schemeClr>
    </dgm:fillClrLst>
    <dgm:linClrLst meth="repeat">
      <a:schemeClr val="accent5">
        <a:tint val="50000"/>
      </a:schemeClr>
    </dgm:linClrLst>
    <dgm:effectClrLst/>
    <dgm:txLinClrLst/>
    <dgm:txFillClrLst meth="repeat">
      <a:schemeClr val="lt1"/>
    </dgm:txFillClrLst>
    <dgm:txEffectClrLst/>
  </dgm:styleLbl>
  <dgm:styleLbl name="parChTrans1D1">
    <dgm:fillClrLst meth="repeat">
      <a:schemeClr val="accent5">
        <a:shade val="80000"/>
      </a:schemeClr>
    </dgm:fillClrLst>
    <dgm:linClrLst meth="repeat">
      <a:schemeClr val="accent5">
        <a:shade val="80000"/>
      </a:schemeClr>
    </dgm:linClrLst>
    <dgm:effectClrLst/>
    <dgm:txLinClrLst/>
    <dgm:txFillClrLst meth="repeat">
      <a:schemeClr val="tx1"/>
    </dgm:txFillClrLst>
    <dgm:txEffectClrLst/>
  </dgm:styleLbl>
  <dgm:styleLbl name="parChTrans1D2">
    <dgm:fillClrLst meth="repeat">
      <a:schemeClr val="accent5">
        <a:tint val="99000"/>
      </a:schemeClr>
    </dgm:fillClrLst>
    <dgm:linClrLst meth="repeat">
      <a:schemeClr val="accent5">
        <a:tint val="99000"/>
      </a:schemeClr>
    </dgm:linClrLst>
    <dgm:effectClrLst/>
    <dgm:txLinClrLst/>
    <dgm:txFillClrLst meth="repeat">
      <a:schemeClr val="tx1"/>
    </dgm:txFillClrLst>
    <dgm:txEffectClrLst/>
  </dgm:styleLbl>
  <dgm:styleLbl name="parChTrans1D3">
    <dgm:fillClrLst meth="repeat">
      <a:schemeClr val="accent5">
        <a:tint val="80000"/>
      </a:schemeClr>
    </dgm:fillClrLst>
    <dgm:linClrLst meth="repeat">
      <a:schemeClr val="accent5">
        <a:tint val="80000"/>
      </a:schemeClr>
    </dgm:linClrLst>
    <dgm:effectClrLst/>
    <dgm:txLinClrLst/>
    <dgm:txFillClrLst meth="repeat">
      <a:schemeClr val="tx1"/>
    </dgm:txFillClrLst>
    <dgm:txEffectClrLst/>
  </dgm:styleLbl>
  <dgm:styleLbl name="parChTrans1D4">
    <dgm:fillClrLst meth="repeat">
      <a:schemeClr val="accent5">
        <a:tint val="70000"/>
      </a:schemeClr>
    </dgm:fillClrLst>
    <dgm:linClrLst meth="repeat">
      <a:schemeClr val="accent5">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5">
        <a:shade val="80000"/>
      </a:schemeClr>
      <a:schemeClr val="accent5">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5"/>
    </dgm:linClrLst>
    <dgm:effectClrLst/>
    <dgm:txLinClrLst/>
    <dgm:txFillClrLst meth="repeat">
      <a:schemeClr val="dk1"/>
    </dgm:txFillClrLst>
    <dgm:txEffectClrLst/>
  </dgm:styleLbl>
  <dgm:styleLbl name="solidBgAcc1">
    <dgm:fillClrLst meth="repeat">
      <a:schemeClr val="lt1"/>
    </dgm:fillClrLst>
    <dgm:linClrLst meth="repeat">
      <a:schemeClr val="accent5"/>
    </dgm:linClrLst>
    <dgm:effectClrLst/>
    <dgm:txLinClrLst/>
    <dgm:txFillClrLst meth="repeat">
      <a:schemeClr val="dk1"/>
    </dgm:txFillClrLst>
    <dgm:txEffectClrLst/>
  </dgm:styleLbl>
  <dgm:styleLbl name="fg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alignAccFollowNode1">
    <dgm:fillClrLst meth="repeat">
      <a:schemeClr val="accent5">
        <a:alpha val="90000"/>
        <a:tint val="40000"/>
      </a:schemeClr>
    </dgm:fillClrLst>
    <dgm:linClrLst meth="repeat">
      <a:schemeClr val="accent5">
        <a:alpha val="90000"/>
        <a:tint val="40000"/>
      </a:schemeClr>
    </dgm:linClrLst>
    <dgm:effectClrLst/>
    <dgm:txLinClrLst/>
    <dgm:txFillClrLst meth="repeat">
      <a:schemeClr val="dk1"/>
    </dgm:txFillClrLst>
    <dgm:txEffectClrLst/>
  </dgm:styleLbl>
  <dgm:styleLbl name="bgAccFollowNode1">
    <dgm:fillClrLst meth="repeat">
      <a:schemeClr val="accent5">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5">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5">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5">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5">
        <a:tint val="70000"/>
      </a:schemeClr>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215FDDF-3AAE-4D2B-99AA-0639D8E5CAA2}" type="doc">
      <dgm:prSet loTypeId="urn:microsoft.com/office/officeart/2005/8/layout/process5" loCatId="process" qsTypeId="urn:microsoft.com/office/officeart/2005/8/quickstyle/simple2" qsCatId="simple" csTypeId="urn:microsoft.com/office/officeart/2005/8/colors/accent1_4" csCatId="accent1" phldr="1"/>
      <dgm:spPr/>
      <dgm:t>
        <a:bodyPr/>
        <a:lstStyle/>
        <a:p>
          <a:endParaRPr lang="es-PE"/>
        </a:p>
      </dgm:t>
    </dgm:pt>
    <dgm:pt modelId="{F5FB53FE-F6B0-4558-AFBB-607B10272479}">
      <dgm:prSet phldrT="[Texto]" custT="1"/>
      <dgm:spPr/>
      <dgm:t>
        <a:bodyPr/>
        <a:lstStyle/>
        <a:p>
          <a:r>
            <a:rPr lang="es-PE" sz="1000" b="0">
              <a:latin typeface="Lato" panose="020F0502020204030203" pitchFamily="34" charset="0"/>
              <a:ea typeface="Lato" panose="020F0502020204030203" pitchFamily="34" charset="0"/>
              <a:cs typeface="Lato" panose="020F0502020204030203" pitchFamily="34" charset="0"/>
            </a:rPr>
            <a:t>2015</a:t>
          </a:r>
        </a:p>
        <a:p>
          <a:r>
            <a:rPr lang="es-PE" sz="1000" b="0">
              <a:latin typeface="Lato" panose="020F0502020204030203" pitchFamily="34" charset="0"/>
              <a:ea typeface="Lato" panose="020F0502020204030203" pitchFamily="34" charset="0"/>
              <a:cs typeface="Lato" panose="020F0502020204030203" pitchFamily="34" charset="0"/>
            </a:rPr>
            <a:t>2 586 349 pasajeros</a:t>
          </a:r>
        </a:p>
      </dgm:t>
    </dgm:pt>
    <dgm:pt modelId="{FFEEA5FF-ECAD-42F9-9594-B789DF7EF2E1}" type="parTrans" cxnId="{C55607EE-1B96-498A-B047-99ECD946C784}">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7A4E4329-CFC7-4E9F-8E42-117F1E0D8CD1}" type="sibTrans" cxnId="{C55607EE-1B96-498A-B047-99ECD946C784}">
      <dgm:prSet custT="1"/>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7BCCFB64-8EE5-4C4C-AE26-76BA5E2A3F84}">
      <dgm:prSet phldrT="[Texto]" custT="1"/>
      <dgm:spPr/>
      <dgm:t>
        <a:bodyPr spcFirstLastPara="0" vert="horz" wrap="square" lIns="38100" tIns="38100" rIns="38100" bIns="38100" numCol="1" spcCol="1270" anchor="ctr" anchorCtr="0"/>
        <a:lstStyle/>
        <a:p>
          <a:r>
            <a:rPr lang="es-PE" sz="1000" b="0">
              <a:latin typeface="Lato" panose="020F0502020204030203" pitchFamily="34" charset="0"/>
              <a:ea typeface="Lato" panose="020F0502020204030203" pitchFamily="34" charset="0"/>
              <a:cs typeface="Lato" panose="020F0502020204030203" pitchFamily="34" charset="0"/>
            </a:rPr>
            <a:t>2016</a:t>
          </a:r>
        </a:p>
        <a:p>
          <a:r>
            <a:rPr lang="es-PE" sz="1000" b="0">
              <a:latin typeface="Lato" panose="020F0502020204030203" pitchFamily="34" charset="0"/>
              <a:ea typeface="Lato" panose="020F0502020204030203" pitchFamily="34" charset="0"/>
              <a:cs typeface="Lato" panose="020F0502020204030203" pitchFamily="34" charset="0"/>
            </a:rPr>
            <a:t>2 773 234 pasajeros</a:t>
          </a:r>
        </a:p>
      </dgm:t>
    </dgm:pt>
    <dgm:pt modelId="{5F6A2BE3-B06F-4201-AF83-71ADF08DCD9E}" type="parTrans" cxnId="{AF20D9CD-CBE2-4375-B984-A08E1C5A52BE}">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3FEA1FE9-D6F9-4CD6-B5C5-F20004A9E68E}" type="sibTrans" cxnId="{AF20D9CD-CBE2-4375-B984-A08E1C5A52BE}">
      <dgm:prSet custT="1"/>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E37692E6-6583-48E2-972A-36ADFB3AC33B}">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2017</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2 859 648 pasajeros</a:t>
          </a:r>
        </a:p>
      </dgm:t>
    </dgm:pt>
    <dgm:pt modelId="{B60BF846-5C10-433C-B3EE-D4DC316115AB}" type="parTrans" cxnId="{D15AD88B-944F-4085-A3C7-27108452E932}">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A3D90BD1-5FF7-4B44-AFA6-CEB85720B442}" type="sibTrans" cxnId="{D15AD88B-944F-4085-A3C7-27108452E932}">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2F5F76F4-AC41-42EC-868E-8105E5F04113}">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2018</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2 991 959 pasajeros</a:t>
          </a:r>
        </a:p>
      </dgm:t>
    </dgm:pt>
    <dgm:pt modelId="{39E51823-441B-4173-A886-E914968E1F75}" type="parTrans" cxnId="{51F9F533-9117-4160-B8D4-F8D3DD498392}">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8E6592D6-ADBE-41B6-92E8-497DBE53B352}" type="sibTrans" cxnId="{51F9F533-9117-4160-B8D4-F8D3DD498392}">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DA3330EF-85CC-4FA1-90D6-219E8CB4BC27}">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2019</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2 926 039 pasajeros</a:t>
          </a:r>
        </a:p>
      </dgm:t>
    </dgm:pt>
    <dgm:pt modelId="{2A8163CC-43DE-4D69-8D6D-C80786640C56}" type="parTrans" cxnId="{A6E52E85-1ED9-4086-B2E3-63AECC4BCDF9}">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B6A3124A-2DDA-4D29-909A-C521DEE39CD4}" type="sibTrans" cxnId="{A6E52E85-1ED9-4086-B2E3-63AECC4BCDF9}">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39855A7C-3234-40A7-BA5D-28261A09774E}">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2020</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634 715 pasajeros</a:t>
          </a:r>
        </a:p>
      </dgm:t>
    </dgm:pt>
    <dgm:pt modelId="{C6039C39-ABE6-43CA-832D-995064527EC9}" type="parTrans" cxnId="{9A4D0A1B-63E8-43E7-8023-A0C7B3810458}">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B6654EF7-7E44-4B2C-AB18-869F9AA2AA10}" type="sibTrans" cxnId="{9A4D0A1B-63E8-43E7-8023-A0C7B3810458}">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4CECE5B7-3D68-41BA-9282-9618DD63E80B}">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2021</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1 263 413 pasajeros</a:t>
          </a:r>
        </a:p>
      </dgm:t>
    </dgm:pt>
    <dgm:pt modelId="{F518BF39-2941-4B57-A402-E8D045499923}" type="parTrans" cxnId="{975EB46A-A046-493F-B648-8A8271D63406}">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79D2B5B6-AA5B-472A-BF50-6C68CFB27A69}" type="sibTrans" cxnId="{975EB46A-A046-493F-B648-8A8271D63406}">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440EE613-3E78-44CE-82AD-C66CC87936AC}">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2022</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2 237 815 pasajeros</a:t>
          </a:r>
        </a:p>
      </dgm:t>
    </dgm:pt>
    <dgm:pt modelId="{88E77BB9-0381-49CA-8003-FDB96BCB80CE}" type="parTrans" cxnId="{F8996EB5-2FD6-45B3-9AED-CDC3ADB48376}">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E9F5AC51-1D55-485B-8EDC-605CB3073D2F}" type="sibTrans" cxnId="{F8996EB5-2FD6-45B3-9AED-CDC3ADB48376}">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EAEDE28F-30CC-4F2D-B79D-26D927FB3882}">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2023</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2 053 225 pasajeros</a:t>
          </a:r>
        </a:p>
      </dgm:t>
    </dgm:pt>
    <dgm:pt modelId="{A6917ACD-6CBC-4B7B-8175-0250CC6A2D47}" type="parTrans" cxnId="{1DD00E6A-3A25-4985-A831-A6C2E1DEB6D1}">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C7F8F88F-E045-42A9-96E1-D48EF90B4FC4}" type="sibTrans" cxnId="{1DD00E6A-3A25-4985-A831-A6C2E1DEB6D1}">
      <dgm:prSet custT="1"/>
      <dgm:spPr/>
      <dgm:t>
        <a:bodyPr spcFirstLastPara="0" vert="horz" wrap="square" lIns="0" tIns="0" rIns="0" bIns="0" numCol="1" spcCol="1270" anchor="ctr" anchorCtr="0"/>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gm:t>
    </dgm:pt>
    <dgm:pt modelId="{BE7699C3-E944-4D07-A580-90E768C522DC}">
      <dgm:prSet phldrT="[Texto]" custT="1"/>
      <dgm:spPr/>
      <dgm:t>
        <a:bodyPr spcFirstLastPara="0" vert="horz" wrap="square" lIns="38100" tIns="38100" rIns="38100" bIns="38100" numCol="1" spcCol="1270" anchor="ctr" anchorCtr="0"/>
        <a:lstStyle/>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2024</a:t>
          </a:r>
        </a:p>
        <a:p>
          <a:pPr marL="0" lvl="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3 150 529 pasajeros</a:t>
          </a:r>
        </a:p>
      </dgm:t>
    </dgm:pt>
    <dgm:pt modelId="{81417002-856E-4AA8-85B7-9E98FA4C4524}" type="parTrans" cxnId="{35B89C70-E131-43E8-9008-1A9D086C62AD}">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E4AF7772-F28A-413A-BC1C-934BEA531F15}" type="sibTrans" cxnId="{35B89C70-E131-43E8-9008-1A9D086C62AD}">
      <dgm:prSet/>
      <dgm:spPr/>
      <dgm:t>
        <a:bodyPr/>
        <a:lstStyle/>
        <a:p>
          <a:endParaRPr lang="es-PE" sz="1000" b="0">
            <a:latin typeface="Lato" panose="020F0502020204030203" pitchFamily="34" charset="0"/>
            <a:ea typeface="Lato" panose="020F0502020204030203" pitchFamily="34" charset="0"/>
            <a:cs typeface="Lato" panose="020F0502020204030203" pitchFamily="34" charset="0"/>
          </a:endParaRPr>
        </a:p>
      </dgm:t>
    </dgm:pt>
    <dgm:pt modelId="{F994E4D3-2182-40A5-B549-BD17DA2F93E9}" type="pres">
      <dgm:prSet presAssocID="{6215FDDF-3AAE-4D2B-99AA-0639D8E5CAA2}" presName="diagram" presStyleCnt="0">
        <dgm:presLayoutVars>
          <dgm:dir/>
          <dgm:resizeHandles val="exact"/>
        </dgm:presLayoutVars>
      </dgm:prSet>
      <dgm:spPr/>
    </dgm:pt>
    <dgm:pt modelId="{F5553956-89C6-4D97-B7C4-700A2D465D76}" type="pres">
      <dgm:prSet presAssocID="{F5FB53FE-F6B0-4558-AFBB-607B10272479}" presName="node" presStyleLbl="node1" presStyleIdx="0" presStyleCnt="10">
        <dgm:presLayoutVars>
          <dgm:bulletEnabled val="1"/>
        </dgm:presLayoutVars>
      </dgm:prSet>
      <dgm:spPr/>
    </dgm:pt>
    <dgm:pt modelId="{773E4DE2-B032-4A45-9F62-DD8A84161144}" type="pres">
      <dgm:prSet presAssocID="{7A4E4329-CFC7-4E9F-8E42-117F1E0D8CD1}" presName="sibTrans" presStyleLbl="sibTrans2D1" presStyleIdx="0" presStyleCnt="9"/>
      <dgm:spPr/>
    </dgm:pt>
    <dgm:pt modelId="{044D1501-665A-4653-9D77-EE15344B778B}" type="pres">
      <dgm:prSet presAssocID="{7A4E4329-CFC7-4E9F-8E42-117F1E0D8CD1}" presName="connectorText" presStyleLbl="sibTrans2D1" presStyleIdx="0" presStyleCnt="9"/>
      <dgm:spPr/>
    </dgm:pt>
    <dgm:pt modelId="{E04A6B9B-2D1C-4C35-A9FE-6DE7F64B9B98}" type="pres">
      <dgm:prSet presAssocID="{7BCCFB64-8EE5-4C4C-AE26-76BA5E2A3F84}" presName="node" presStyleLbl="node1" presStyleIdx="1" presStyleCnt="10">
        <dgm:presLayoutVars>
          <dgm:bulletEnabled val="1"/>
        </dgm:presLayoutVars>
      </dgm:prSet>
      <dgm:spPr>
        <a:xfrm>
          <a:off x="1642095" y="1025"/>
          <a:ext cx="821047" cy="492628"/>
        </a:xfrm>
        <a:prstGeom prst="roundRect">
          <a:avLst>
            <a:gd name="adj" fmla="val 10000"/>
          </a:avLst>
        </a:prstGeom>
      </dgm:spPr>
    </dgm:pt>
    <dgm:pt modelId="{AED9D9A3-4F06-4AB0-8CB2-E9451EDA022F}" type="pres">
      <dgm:prSet presAssocID="{3FEA1FE9-D6F9-4CD6-B5C5-F20004A9E68E}" presName="sibTrans" presStyleLbl="sibTrans2D1" presStyleIdx="1" presStyleCnt="9"/>
      <dgm:spPr/>
    </dgm:pt>
    <dgm:pt modelId="{09F32EFF-0E5F-43D0-9F99-3306B2535B1C}" type="pres">
      <dgm:prSet presAssocID="{3FEA1FE9-D6F9-4CD6-B5C5-F20004A9E68E}" presName="connectorText" presStyleLbl="sibTrans2D1" presStyleIdx="1" presStyleCnt="9"/>
      <dgm:spPr/>
    </dgm:pt>
    <dgm:pt modelId="{F46979A8-FA96-4578-B66D-B9FBE3400CB8}" type="pres">
      <dgm:prSet presAssocID="{E37692E6-6583-48E2-972A-36ADFB3AC33B}" presName="node" presStyleLbl="node1" presStyleIdx="2" presStyleCnt="10">
        <dgm:presLayoutVars>
          <dgm:bulletEnabled val="1"/>
        </dgm:presLayoutVars>
      </dgm:prSet>
      <dgm:spPr>
        <a:xfrm>
          <a:off x="2791561" y="1025"/>
          <a:ext cx="821047" cy="492628"/>
        </a:xfrm>
        <a:prstGeom prst="roundRect">
          <a:avLst>
            <a:gd name="adj" fmla="val 10000"/>
          </a:avLst>
        </a:prstGeom>
      </dgm:spPr>
    </dgm:pt>
    <dgm:pt modelId="{ECCF488A-FBC1-4891-97AE-999C4D7CCF61}" type="pres">
      <dgm:prSet presAssocID="{A3D90BD1-5FF7-4B44-AFA6-CEB85720B442}" presName="sibTrans" presStyleLbl="sibTrans2D1" presStyleIdx="2" presStyleCnt="9"/>
      <dgm:spPr>
        <a:xfrm>
          <a:off x="3684861" y="145530"/>
          <a:ext cx="174062" cy="203619"/>
        </a:xfrm>
        <a:prstGeom prst="rightArrow">
          <a:avLst>
            <a:gd name="adj1" fmla="val 60000"/>
            <a:gd name="adj2" fmla="val 50000"/>
          </a:avLst>
        </a:prstGeom>
      </dgm:spPr>
    </dgm:pt>
    <dgm:pt modelId="{C3F2F2A0-1A9F-49B9-BCE7-658B4DC19949}" type="pres">
      <dgm:prSet presAssocID="{A3D90BD1-5FF7-4B44-AFA6-CEB85720B442}" presName="connectorText" presStyleLbl="sibTrans2D1" presStyleIdx="2" presStyleCnt="9"/>
      <dgm:spPr/>
    </dgm:pt>
    <dgm:pt modelId="{B9186BC7-6222-4490-AF95-296B2691EF9C}" type="pres">
      <dgm:prSet presAssocID="{2F5F76F4-AC41-42EC-868E-8105E5F04113}" presName="node" presStyleLbl="node1" presStyleIdx="3" presStyleCnt="10">
        <dgm:presLayoutVars>
          <dgm:bulletEnabled val="1"/>
        </dgm:presLayoutVars>
      </dgm:prSet>
      <dgm:spPr>
        <a:xfrm>
          <a:off x="3941027" y="1025"/>
          <a:ext cx="821047" cy="492628"/>
        </a:xfrm>
        <a:prstGeom prst="roundRect">
          <a:avLst>
            <a:gd name="adj" fmla="val 10000"/>
          </a:avLst>
        </a:prstGeom>
      </dgm:spPr>
    </dgm:pt>
    <dgm:pt modelId="{4641FA7F-9413-43A9-B27C-03469262D5F0}" type="pres">
      <dgm:prSet presAssocID="{8E6592D6-ADBE-41B6-92E8-497DBE53B352}" presName="sibTrans" presStyleLbl="sibTrans2D1" presStyleIdx="3" presStyleCnt="9"/>
      <dgm:spPr>
        <a:xfrm rot="5400000">
          <a:off x="4264520" y="551127"/>
          <a:ext cx="174062" cy="203619"/>
        </a:xfrm>
        <a:prstGeom prst="rightArrow">
          <a:avLst>
            <a:gd name="adj1" fmla="val 60000"/>
            <a:gd name="adj2" fmla="val 50000"/>
          </a:avLst>
        </a:prstGeom>
      </dgm:spPr>
    </dgm:pt>
    <dgm:pt modelId="{32B1F55C-36AF-4F53-A06E-40984B34136F}" type="pres">
      <dgm:prSet presAssocID="{8E6592D6-ADBE-41B6-92E8-497DBE53B352}" presName="connectorText" presStyleLbl="sibTrans2D1" presStyleIdx="3" presStyleCnt="9"/>
      <dgm:spPr/>
    </dgm:pt>
    <dgm:pt modelId="{DF54F695-260B-490E-9DF7-EDEE24CDB7B3}" type="pres">
      <dgm:prSet presAssocID="{DA3330EF-85CC-4FA1-90D6-219E8CB4BC27}" presName="node" presStyleLbl="node1" presStyleIdx="4" presStyleCnt="10">
        <dgm:presLayoutVars>
          <dgm:bulletEnabled val="1"/>
        </dgm:presLayoutVars>
      </dgm:prSet>
      <dgm:spPr>
        <a:xfrm>
          <a:off x="3941027" y="822073"/>
          <a:ext cx="821047" cy="492628"/>
        </a:xfrm>
        <a:prstGeom prst="roundRect">
          <a:avLst>
            <a:gd name="adj" fmla="val 10000"/>
          </a:avLst>
        </a:prstGeom>
      </dgm:spPr>
    </dgm:pt>
    <dgm:pt modelId="{D6799D43-3E5A-4AD3-AF12-49F156CE43C2}" type="pres">
      <dgm:prSet presAssocID="{B6A3124A-2DDA-4D29-909A-C521DEE39CD4}" presName="sibTrans" presStyleLbl="sibTrans2D1" presStyleIdx="4" presStyleCnt="9"/>
      <dgm:spPr>
        <a:xfrm rot="10800000">
          <a:off x="3694713" y="966577"/>
          <a:ext cx="174062" cy="203619"/>
        </a:xfrm>
        <a:prstGeom prst="rightArrow">
          <a:avLst>
            <a:gd name="adj1" fmla="val 60000"/>
            <a:gd name="adj2" fmla="val 50000"/>
          </a:avLst>
        </a:prstGeom>
      </dgm:spPr>
    </dgm:pt>
    <dgm:pt modelId="{29EDDB32-9EF8-4FBA-B426-909D21262DE5}" type="pres">
      <dgm:prSet presAssocID="{B6A3124A-2DDA-4D29-909A-C521DEE39CD4}" presName="connectorText" presStyleLbl="sibTrans2D1" presStyleIdx="4" presStyleCnt="9"/>
      <dgm:spPr/>
    </dgm:pt>
    <dgm:pt modelId="{C71B9620-C07D-45AE-B984-32820DE0AB5A}" type="pres">
      <dgm:prSet presAssocID="{39855A7C-3234-40A7-BA5D-28261A09774E}" presName="node" presStyleLbl="node1" presStyleIdx="5" presStyleCnt="10">
        <dgm:presLayoutVars>
          <dgm:bulletEnabled val="1"/>
        </dgm:presLayoutVars>
      </dgm:prSet>
      <dgm:spPr>
        <a:xfrm>
          <a:off x="2791561" y="822073"/>
          <a:ext cx="821047" cy="492628"/>
        </a:xfrm>
        <a:prstGeom prst="roundRect">
          <a:avLst>
            <a:gd name="adj" fmla="val 10000"/>
          </a:avLst>
        </a:prstGeom>
      </dgm:spPr>
    </dgm:pt>
    <dgm:pt modelId="{2C288A54-A364-4513-B7A5-45D47678D871}" type="pres">
      <dgm:prSet presAssocID="{B6654EF7-7E44-4B2C-AB18-869F9AA2AA10}" presName="sibTrans" presStyleLbl="sibTrans2D1" presStyleIdx="5" presStyleCnt="9"/>
      <dgm:spPr>
        <a:xfrm rot="10800000">
          <a:off x="2545247" y="966577"/>
          <a:ext cx="174062" cy="203619"/>
        </a:xfrm>
        <a:prstGeom prst="rightArrow">
          <a:avLst>
            <a:gd name="adj1" fmla="val 60000"/>
            <a:gd name="adj2" fmla="val 50000"/>
          </a:avLst>
        </a:prstGeom>
      </dgm:spPr>
    </dgm:pt>
    <dgm:pt modelId="{FAAF0BB9-CBAF-49C1-89BF-D9ABE1F9F2E3}" type="pres">
      <dgm:prSet presAssocID="{B6654EF7-7E44-4B2C-AB18-869F9AA2AA10}" presName="connectorText" presStyleLbl="sibTrans2D1" presStyleIdx="5" presStyleCnt="9"/>
      <dgm:spPr/>
    </dgm:pt>
    <dgm:pt modelId="{1C7CCD01-C8FC-46B4-83B5-9D78D4EE5C4D}" type="pres">
      <dgm:prSet presAssocID="{4CECE5B7-3D68-41BA-9282-9618DD63E80B}" presName="node" presStyleLbl="node1" presStyleIdx="6" presStyleCnt="10">
        <dgm:presLayoutVars>
          <dgm:bulletEnabled val="1"/>
        </dgm:presLayoutVars>
      </dgm:prSet>
      <dgm:spPr>
        <a:xfrm>
          <a:off x="1642095" y="822073"/>
          <a:ext cx="821047" cy="492628"/>
        </a:xfrm>
        <a:prstGeom prst="roundRect">
          <a:avLst>
            <a:gd name="adj" fmla="val 10000"/>
          </a:avLst>
        </a:prstGeom>
      </dgm:spPr>
    </dgm:pt>
    <dgm:pt modelId="{220A25EF-888A-4B80-823F-534EC23B8D53}" type="pres">
      <dgm:prSet presAssocID="{79D2B5B6-AA5B-472A-BF50-6C68CFB27A69}" presName="sibTrans" presStyleLbl="sibTrans2D1" presStyleIdx="6" presStyleCnt="9"/>
      <dgm:spPr>
        <a:xfrm rot="10800000">
          <a:off x="1395780" y="966577"/>
          <a:ext cx="174062" cy="203619"/>
        </a:xfrm>
        <a:prstGeom prst="rightArrow">
          <a:avLst>
            <a:gd name="adj1" fmla="val 60000"/>
            <a:gd name="adj2" fmla="val 50000"/>
          </a:avLst>
        </a:prstGeom>
      </dgm:spPr>
    </dgm:pt>
    <dgm:pt modelId="{66CACA0C-0BAC-4C24-B139-1D26D1DC7248}" type="pres">
      <dgm:prSet presAssocID="{79D2B5B6-AA5B-472A-BF50-6C68CFB27A69}" presName="connectorText" presStyleLbl="sibTrans2D1" presStyleIdx="6" presStyleCnt="9"/>
      <dgm:spPr/>
    </dgm:pt>
    <dgm:pt modelId="{57F00E3C-363B-4E8D-960D-A4AE1F43697A}" type="pres">
      <dgm:prSet presAssocID="{440EE613-3E78-44CE-82AD-C66CC87936AC}" presName="node" presStyleLbl="node1" presStyleIdx="7" presStyleCnt="10">
        <dgm:presLayoutVars>
          <dgm:bulletEnabled val="1"/>
        </dgm:presLayoutVars>
      </dgm:prSet>
      <dgm:spPr>
        <a:xfrm>
          <a:off x="492628" y="822073"/>
          <a:ext cx="821047" cy="492628"/>
        </a:xfrm>
        <a:prstGeom prst="roundRect">
          <a:avLst>
            <a:gd name="adj" fmla="val 10000"/>
          </a:avLst>
        </a:prstGeom>
      </dgm:spPr>
    </dgm:pt>
    <dgm:pt modelId="{605193A9-297B-4863-9584-53C980054EB4}" type="pres">
      <dgm:prSet presAssocID="{E9F5AC51-1D55-485B-8EDC-605CB3073D2F}" presName="sibTrans" presStyleLbl="sibTrans2D1" presStyleIdx="7" presStyleCnt="9"/>
      <dgm:spPr>
        <a:xfrm rot="5400000">
          <a:off x="816121" y="1372175"/>
          <a:ext cx="174062" cy="203619"/>
        </a:xfrm>
        <a:prstGeom prst="rightArrow">
          <a:avLst>
            <a:gd name="adj1" fmla="val 60000"/>
            <a:gd name="adj2" fmla="val 50000"/>
          </a:avLst>
        </a:prstGeom>
      </dgm:spPr>
    </dgm:pt>
    <dgm:pt modelId="{12A41DB6-AB8D-44EE-AEFD-FA35A4EDF240}" type="pres">
      <dgm:prSet presAssocID="{E9F5AC51-1D55-485B-8EDC-605CB3073D2F}" presName="connectorText" presStyleLbl="sibTrans2D1" presStyleIdx="7" presStyleCnt="9"/>
      <dgm:spPr/>
    </dgm:pt>
    <dgm:pt modelId="{93678955-6E7B-41FE-A752-FF0C213AEC94}" type="pres">
      <dgm:prSet presAssocID="{EAEDE28F-30CC-4F2D-B79D-26D927FB3882}" presName="node" presStyleLbl="node1" presStyleIdx="8" presStyleCnt="10">
        <dgm:presLayoutVars>
          <dgm:bulletEnabled val="1"/>
        </dgm:presLayoutVars>
      </dgm:prSet>
      <dgm:spPr>
        <a:xfrm>
          <a:off x="492628" y="1643120"/>
          <a:ext cx="821047" cy="492628"/>
        </a:xfrm>
        <a:prstGeom prst="roundRect">
          <a:avLst>
            <a:gd name="adj" fmla="val 10000"/>
          </a:avLst>
        </a:prstGeom>
      </dgm:spPr>
    </dgm:pt>
    <dgm:pt modelId="{AD55CCD4-7AF2-4FC1-BEE7-8A1BBE24CB29}" type="pres">
      <dgm:prSet presAssocID="{C7F8F88F-E045-42A9-96E1-D48EF90B4FC4}" presName="sibTrans" presStyleLbl="sibTrans2D1" presStyleIdx="8" presStyleCnt="9"/>
      <dgm:spPr>
        <a:xfrm>
          <a:off x="1385928" y="1787625"/>
          <a:ext cx="174062" cy="203619"/>
        </a:xfrm>
        <a:prstGeom prst="rightArrow">
          <a:avLst>
            <a:gd name="adj1" fmla="val 60000"/>
            <a:gd name="adj2" fmla="val 50000"/>
          </a:avLst>
        </a:prstGeom>
      </dgm:spPr>
    </dgm:pt>
    <dgm:pt modelId="{7133BB5E-9F44-4CF2-AA1D-467BCE702E5E}" type="pres">
      <dgm:prSet presAssocID="{C7F8F88F-E045-42A9-96E1-D48EF90B4FC4}" presName="connectorText" presStyleLbl="sibTrans2D1" presStyleIdx="8" presStyleCnt="9"/>
      <dgm:spPr/>
    </dgm:pt>
    <dgm:pt modelId="{80A6D10A-7F8A-49E6-8C43-033BF76773AD}" type="pres">
      <dgm:prSet presAssocID="{BE7699C3-E944-4D07-A580-90E768C522DC}" presName="node" presStyleLbl="node1" presStyleIdx="9" presStyleCnt="10">
        <dgm:presLayoutVars>
          <dgm:bulletEnabled val="1"/>
        </dgm:presLayoutVars>
      </dgm:prSet>
      <dgm:spPr>
        <a:xfrm>
          <a:off x="1642095" y="1643120"/>
          <a:ext cx="821047" cy="492628"/>
        </a:xfrm>
        <a:prstGeom prst="roundRect">
          <a:avLst>
            <a:gd name="adj" fmla="val 10000"/>
          </a:avLst>
        </a:prstGeom>
      </dgm:spPr>
    </dgm:pt>
  </dgm:ptLst>
  <dgm:cxnLst>
    <dgm:cxn modelId="{29909A00-5710-414D-A6E7-8929D66129CD}" type="presOf" srcId="{E37692E6-6583-48E2-972A-36ADFB3AC33B}" destId="{F46979A8-FA96-4578-B66D-B9FBE3400CB8}" srcOrd="0" destOrd="0" presId="urn:microsoft.com/office/officeart/2005/8/layout/process5"/>
    <dgm:cxn modelId="{CA648215-2BC2-4805-9685-A81EAAF2F3CF}" type="presOf" srcId="{B6654EF7-7E44-4B2C-AB18-869F9AA2AA10}" destId="{2C288A54-A364-4513-B7A5-45D47678D871}" srcOrd="0" destOrd="0" presId="urn:microsoft.com/office/officeart/2005/8/layout/process5"/>
    <dgm:cxn modelId="{962B8D17-5181-4939-8C61-1DD83D2EE069}" type="presOf" srcId="{F5FB53FE-F6B0-4558-AFBB-607B10272479}" destId="{F5553956-89C6-4D97-B7C4-700A2D465D76}" srcOrd="0" destOrd="0" presId="urn:microsoft.com/office/officeart/2005/8/layout/process5"/>
    <dgm:cxn modelId="{4735E719-8B23-422D-B50C-37BDE1290D32}" type="presOf" srcId="{B6654EF7-7E44-4B2C-AB18-869F9AA2AA10}" destId="{FAAF0BB9-CBAF-49C1-89BF-D9ABE1F9F2E3}" srcOrd="1" destOrd="0" presId="urn:microsoft.com/office/officeart/2005/8/layout/process5"/>
    <dgm:cxn modelId="{9A4D0A1B-63E8-43E7-8023-A0C7B3810458}" srcId="{6215FDDF-3AAE-4D2B-99AA-0639D8E5CAA2}" destId="{39855A7C-3234-40A7-BA5D-28261A09774E}" srcOrd="5" destOrd="0" parTransId="{C6039C39-ABE6-43CA-832D-995064527EC9}" sibTransId="{B6654EF7-7E44-4B2C-AB18-869F9AA2AA10}"/>
    <dgm:cxn modelId="{23AF8F1C-CE22-4A13-8DDC-1200DD1B6644}" type="presOf" srcId="{E9F5AC51-1D55-485B-8EDC-605CB3073D2F}" destId="{12A41DB6-AB8D-44EE-AEFD-FA35A4EDF240}" srcOrd="1" destOrd="0" presId="urn:microsoft.com/office/officeart/2005/8/layout/process5"/>
    <dgm:cxn modelId="{B13EAE1D-25B0-4BB0-8B1B-F47CD5D6C9D9}" type="presOf" srcId="{3FEA1FE9-D6F9-4CD6-B5C5-F20004A9E68E}" destId="{09F32EFF-0E5F-43D0-9F99-3306B2535B1C}" srcOrd="1" destOrd="0" presId="urn:microsoft.com/office/officeart/2005/8/layout/process5"/>
    <dgm:cxn modelId="{1ADF9623-0BA1-48F9-9421-34F0BAFA9E86}" type="presOf" srcId="{7A4E4329-CFC7-4E9F-8E42-117F1E0D8CD1}" destId="{773E4DE2-B032-4A45-9F62-DD8A84161144}" srcOrd="0" destOrd="0" presId="urn:microsoft.com/office/officeart/2005/8/layout/process5"/>
    <dgm:cxn modelId="{45E6DD2B-0F7B-4FE3-978C-99E6CA94D170}" type="presOf" srcId="{7BCCFB64-8EE5-4C4C-AE26-76BA5E2A3F84}" destId="{E04A6B9B-2D1C-4C35-A9FE-6DE7F64B9B98}" srcOrd="0" destOrd="0" presId="urn:microsoft.com/office/officeart/2005/8/layout/process5"/>
    <dgm:cxn modelId="{CA526933-FBEB-4CC0-9C89-AC180A493C0C}" type="presOf" srcId="{A3D90BD1-5FF7-4B44-AFA6-CEB85720B442}" destId="{ECCF488A-FBC1-4891-97AE-999C4D7CCF61}" srcOrd="0" destOrd="0" presId="urn:microsoft.com/office/officeart/2005/8/layout/process5"/>
    <dgm:cxn modelId="{51F9F533-9117-4160-B8D4-F8D3DD498392}" srcId="{6215FDDF-3AAE-4D2B-99AA-0639D8E5CAA2}" destId="{2F5F76F4-AC41-42EC-868E-8105E5F04113}" srcOrd="3" destOrd="0" parTransId="{39E51823-441B-4173-A886-E914968E1F75}" sibTransId="{8E6592D6-ADBE-41B6-92E8-497DBE53B352}"/>
    <dgm:cxn modelId="{30620E38-C6EF-4888-976B-CFC10FC9D85E}" type="presOf" srcId="{B6A3124A-2DDA-4D29-909A-C521DEE39CD4}" destId="{D6799D43-3E5A-4AD3-AF12-49F156CE43C2}" srcOrd="0" destOrd="0" presId="urn:microsoft.com/office/officeart/2005/8/layout/process5"/>
    <dgm:cxn modelId="{1DD00E6A-3A25-4985-A831-A6C2E1DEB6D1}" srcId="{6215FDDF-3AAE-4D2B-99AA-0639D8E5CAA2}" destId="{EAEDE28F-30CC-4F2D-B79D-26D927FB3882}" srcOrd="8" destOrd="0" parTransId="{A6917ACD-6CBC-4B7B-8175-0250CC6A2D47}" sibTransId="{C7F8F88F-E045-42A9-96E1-D48EF90B4FC4}"/>
    <dgm:cxn modelId="{63ADA34A-E8B2-4D37-AB85-18B99A888B97}" type="presOf" srcId="{3FEA1FE9-D6F9-4CD6-B5C5-F20004A9E68E}" destId="{AED9D9A3-4F06-4AB0-8CB2-E9451EDA022F}" srcOrd="0" destOrd="0" presId="urn:microsoft.com/office/officeart/2005/8/layout/process5"/>
    <dgm:cxn modelId="{975EB46A-A046-493F-B648-8A8271D63406}" srcId="{6215FDDF-3AAE-4D2B-99AA-0639D8E5CAA2}" destId="{4CECE5B7-3D68-41BA-9282-9618DD63E80B}" srcOrd="6" destOrd="0" parTransId="{F518BF39-2941-4B57-A402-E8D045499923}" sibTransId="{79D2B5B6-AA5B-472A-BF50-6C68CFB27A69}"/>
    <dgm:cxn modelId="{DF57FB4A-2F50-4B78-936C-B7BC2494779F}" type="presOf" srcId="{E9F5AC51-1D55-485B-8EDC-605CB3073D2F}" destId="{605193A9-297B-4863-9584-53C980054EB4}" srcOrd="0" destOrd="0" presId="urn:microsoft.com/office/officeart/2005/8/layout/process5"/>
    <dgm:cxn modelId="{35B89C70-E131-43E8-9008-1A9D086C62AD}" srcId="{6215FDDF-3AAE-4D2B-99AA-0639D8E5CAA2}" destId="{BE7699C3-E944-4D07-A580-90E768C522DC}" srcOrd="9" destOrd="0" parTransId="{81417002-856E-4AA8-85B7-9E98FA4C4524}" sibTransId="{E4AF7772-F28A-413A-BC1C-934BEA531F15}"/>
    <dgm:cxn modelId="{21AB4B56-C71E-46CB-9C12-ED9CD9464E12}" type="presOf" srcId="{DA3330EF-85CC-4FA1-90D6-219E8CB4BC27}" destId="{DF54F695-260B-490E-9DF7-EDEE24CDB7B3}" srcOrd="0" destOrd="0" presId="urn:microsoft.com/office/officeart/2005/8/layout/process5"/>
    <dgm:cxn modelId="{85F72577-10FB-4E07-A073-9EB320E5ED79}" type="presOf" srcId="{B6A3124A-2DDA-4D29-909A-C521DEE39CD4}" destId="{29EDDB32-9EF8-4FBA-B426-909D21262DE5}" srcOrd="1" destOrd="0" presId="urn:microsoft.com/office/officeart/2005/8/layout/process5"/>
    <dgm:cxn modelId="{FAA9C157-A26E-43E3-896B-F39FD5F83EB9}" type="presOf" srcId="{440EE613-3E78-44CE-82AD-C66CC87936AC}" destId="{57F00E3C-363B-4E8D-960D-A4AE1F43697A}" srcOrd="0" destOrd="0" presId="urn:microsoft.com/office/officeart/2005/8/layout/process5"/>
    <dgm:cxn modelId="{A6E52E85-1ED9-4086-B2E3-63AECC4BCDF9}" srcId="{6215FDDF-3AAE-4D2B-99AA-0639D8E5CAA2}" destId="{DA3330EF-85CC-4FA1-90D6-219E8CB4BC27}" srcOrd="4" destOrd="0" parTransId="{2A8163CC-43DE-4D69-8D6D-C80786640C56}" sibTransId="{B6A3124A-2DDA-4D29-909A-C521DEE39CD4}"/>
    <dgm:cxn modelId="{E890F089-249E-4EC4-ADD3-15AAA52405BA}" type="presOf" srcId="{39855A7C-3234-40A7-BA5D-28261A09774E}" destId="{C71B9620-C07D-45AE-B984-32820DE0AB5A}" srcOrd="0" destOrd="0" presId="urn:microsoft.com/office/officeart/2005/8/layout/process5"/>
    <dgm:cxn modelId="{D15AD88B-944F-4085-A3C7-27108452E932}" srcId="{6215FDDF-3AAE-4D2B-99AA-0639D8E5CAA2}" destId="{E37692E6-6583-48E2-972A-36ADFB3AC33B}" srcOrd="2" destOrd="0" parTransId="{B60BF846-5C10-433C-B3EE-D4DC316115AB}" sibTransId="{A3D90BD1-5FF7-4B44-AFA6-CEB85720B442}"/>
    <dgm:cxn modelId="{1EE51A90-0715-4122-A7C7-C2748CD76356}" type="presOf" srcId="{C7F8F88F-E045-42A9-96E1-D48EF90B4FC4}" destId="{AD55CCD4-7AF2-4FC1-BEE7-8A1BBE24CB29}" srcOrd="0" destOrd="0" presId="urn:microsoft.com/office/officeart/2005/8/layout/process5"/>
    <dgm:cxn modelId="{A93A83AC-1726-4E17-8486-A692F70E08C3}" type="presOf" srcId="{C7F8F88F-E045-42A9-96E1-D48EF90B4FC4}" destId="{7133BB5E-9F44-4CF2-AA1D-467BCE702E5E}" srcOrd="1" destOrd="0" presId="urn:microsoft.com/office/officeart/2005/8/layout/process5"/>
    <dgm:cxn modelId="{F8996EB5-2FD6-45B3-9AED-CDC3ADB48376}" srcId="{6215FDDF-3AAE-4D2B-99AA-0639D8E5CAA2}" destId="{440EE613-3E78-44CE-82AD-C66CC87936AC}" srcOrd="7" destOrd="0" parTransId="{88E77BB9-0381-49CA-8003-FDB96BCB80CE}" sibTransId="{E9F5AC51-1D55-485B-8EDC-605CB3073D2F}"/>
    <dgm:cxn modelId="{9266BFB9-E701-4266-9D37-7DF38EFE401C}" type="presOf" srcId="{EAEDE28F-30CC-4F2D-B79D-26D927FB3882}" destId="{93678955-6E7B-41FE-A752-FF0C213AEC94}" srcOrd="0" destOrd="0" presId="urn:microsoft.com/office/officeart/2005/8/layout/process5"/>
    <dgm:cxn modelId="{723E90BC-30AD-41E4-B5B5-DDEB038D8F07}" type="presOf" srcId="{BE7699C3-E944-4D07-A580-90E768C522DC}" destId="{80A6D10A-7F8A-49E6-8C43-033BF76773AD}" srcOrd="0" destOrd="0" presId="urn:microsoft.com/office/officeart/2005/8/layout/process5"/>
    <dgm:cxn modelId="{DB677EBD-0875-4E8D-870D-C44B72D0A206}" type="presOf" srcId="{8E6592D6-ADBE-41B6-92E8-497DBE53B352}" destId="{4641FA7F-9413-43A9-B27C-03469262D5F0}" srcOrd="0" destOrd="0" presId="urn:microsoft.com/office/officeart/2005/8/layout/process5"/>
    <dgm:cxn modelId="{F399D2C8-5CE8-4068-A934-6F8A3E0BDD94}" type="presOf" srcId="{2F5F76F4-AC41-42EC-868E-8105E5F04113}" destId="{B9186BC7-6222-4490-AF95-296B2691EF9C}" srcOrd="0" destOrd="0" presId="urn:microsoft.com/office/officeart/2005/8/layout/process5"/>
    <dgm:cxn modelId="{B5F930CC-686E-44C8-9232-D4F263652379}" type="presOf" srcId="{7A4E4329-CFC7-4E9F-8E42-117F1E0D8CD1}" destId="{044D1501-665A-4653-9D77-EE15344B778B}" srcOrd="1" destOrd="0" presId="urn:microsoft.com/office/officeart/2005/8/layout/process5"/>
    <dgm:cxn modelId="{AF20D9CD-CBE2-4375-B984-A08E1C5A52BE}" srcId="{6215FDDF-3AAE-4D2B-99AA-0639D8E5CAA2}" destId="{7BCCFB64-8EE5-4C4C-AE26-76BA5E2A3F84}" srcOrd="1" destOrd="0" parTransId="{5F6A2BE3-B06F-4201-AF83-71ADF08DCD9E}" sibTransId="{3FEA1FE9-D6F9-4CD6-B5C5-F20004A9E68E}"/>
    <dgm:cxn modelId="{43A980D4-820E-4E4D-926C-BF6FF51E0572}" type="presOf" srcId="{79D2B5B6-AA5B-472A-BF50-6C68CFB27A69}" destId="{66CACA0C-0BAC-4C24-B139-1D26D1DC7248}" srcOrd="1" destOrd="0" presId="urn:microsoft.com/office/officeart/2005/8/layout/process5"/>
    <dgm:cxn modelId="{8A34B5D6-2BEA-41B2-83E1-6AA79AE79852}" type="presOf" srcId="{8E6592D6-ADBE-41B6-92E8-497DBE53B352}" destId="{32B1F55C-36AF-4F53-A06E-40984B34136F}" srcOrd="1" destOrd="0" presId="urn:microsoft.com/office/officeart/2005/8/layout/process5"/>
    <dgm:cxn modelId="{0B7940E0-96AE-407A-BFB3-99C25294A761}" type="presOf" srcId="{A3D90BD1-5FF7-4B44-AFA6-CEB85720B442}" destId="{C3F2F2A0-1A9F-49B9-BCE7-658B4DC19949}" srcOrd="1" destOrd="0" presId="urn:microsoft.com/office/officeart/2005/8/layout/process5"/>
    <dgm:cxn modelId="{B492F3E7-CF7C-4D49-8EE8-AC9ED8B652AA}" type="presOf" srcId="{4CECE5B7-3D68-41BA-9282-9618DD63E80B}" destId="{1C7CCD01-C8FC-46B4-83B5-9D78D4EE5C4D}" srcOrd="0" destOrd="0" presId="urn:microsoft.com/office/officeart/2005/8/layout/process5"/>
    <dgm:cxn modelId="{2A84F1EC-7650-42C7-B06C-85E830A9FF0C}" type="presOf" srcId="{79D2B5B6-AA5B-472A-BF50-6C68CFB27A69}" destId="{220A25EF-888A-4B80-823F-534EC23B8D53}" srcOrd="0" destOrd="0" presId="urn:microsoft.com/office/officeart/2005/8/layout/process5"/>
    <dgm:cxn modelId="{C55607EE-1B96-498A-B047-99ECD946C784}" srcId="{6215FDDF-3AAE-4D2B-99AA-0639D8E5CAA2}" destId="{F5FB53FE-F6B0-4558-AFBB-607B10272479}" srcOrd="0" destOrd="0" parTransId="{FFEEA5FF-ECAD-42F9-9594-B789DF7EF2E1}" sibTransId="{7A4E4329-CFC7-4E9F-8E42-117F1E0D8CD1}"/>
    <dgm:cxn modelId="{2D25A9F4-FD0E-4FA0-B5CC-72CFFE782F90}" type="presOf" srcId="{6215FDDF-3AAE-4D2B-99AA-0639D8E5CAA2}" destId="{F994E4D3-2182-40A5-B549-BD17DA2F93E9}" srcOrd="0" destOrd="0" presId="urn:microsoft.com/office/officeart/2005/8/layout/process5"/>
    <dgm:cxn modelId="{6DB4C311-A9CD-431E-809B-21CAF555716F}" type="presParOf" srcId="{F994E4D3-2182-40A5-B549-BD17DA2F93E9}" destId="{F5553956-89C6-4D97-B7C4-700A2D465D76}" srcOrd="0" destOrd="0" presId="urn:microsoft.com/office/officeart/2005/8/layout/process5"/>
    <dgm:cxn modelId="{459BCEDE-3E66-4AC5-AE7A-623BB953859F}" type="presParOf" srcId="{F994E4D3-2182-40A5-B549-BD17DA2F93E9}" destId="{773E4DE2-B032-4A45-9F62-DD8A84161144}" srcOrd="1" destOrd="0" presId="urn:microsoft.com/office/officeart/2005/8/layout/process5"/>
    <dgm:cxn modelId="{C38A07D9-E4AB-4FD8-B4FB-33289FFFD37C}" type="presParOf" srcId="{773E4DE2-B032-4A45-9F62-DD8A84161144}" destId="{044D1501-665A-4653-9D77-EE15344B778B}" srcOrd="0" destOrd="0" presId="urn:microsoft.com/office/officeart/2005/8/layout/process5"/>
    <dgm:cxn modelId="{401A5A5D-5DC2-47E1-99DD-D2CF4BCBC7BA}" type="presParOf" srcId="{F994E4D3-2182-40A5-B549-BD17DA2F93E9}" destId="{E04A6B9B-2D1C-4C35-A9FE-6DE7F64B9B98}" srcOrd="2" destOrd="0" presId="urn:microsoft.com/office/officeart/2005/8/layout/process5"/>
    <dgm:cxn modelId="{8BCBDC1B-F892-43B5-B9F8-A512B74B8CF3}" type="presParOf" srcId="{F994E4D3-2182-40A5-B549-BD17DA2F93E9}" destId="{AED9D9A3-4F06-4AB0-8CB2-E9451EDA022F}" srcOrd="3" destOrd="0" presId="urn:microsoft.com/office/officeart/2005/8/layout/process5"/>
    <dgm:cxn modelId="{753D05A1-091D-4253-AFAE-DB6E5AFBCCC8}" type="presParOf" srcId="{AED9D9A3-4F06-4AB0-8CB2-E9451EDA022F}" destId="{09F32EFF-0E5F-43D0-9F99-3306B2535B1C}" srcOrd="0" destOrd="0" presId="urn:microsoft.com/office/officeart/2005/8/layout/process5"/>
    <dgm:cxn modelId="{366FE2BA-3E14-4553-AB42-08A57CA7AA05}" type="presParOf" srcId="{F994E4D3-2182-40A5-B549-BD17DA2F93E9}" destId="{F46979A8-FA96-4578-B66D-B9FBE3400CB8}" srcOrd="4" destOrd="0" presId="urn:microsoft.com/office/officeart/2005/8/layout/process5"/>
    <dgm:cxn modelId="{ECE8940F-94F7-412F-8C45-780FC5331EE2}" type="presParOf" srcId="{F994E4D3-2182-40A5-B549-BD17DA2F93E9}" destId="{ECCF488A-FBC1-4891-97AE-999C4D7CCF61}" srcOrd="5" destOrd="0" presId="urn:microsoft.com/office/officeart/2005/8/layout/process5"/>
    <dgm:cxn modelId="{D9EAB2FC-98ED-4BA1-8404-EA90EAF3EC43}" type="presParOf" srcId="{ECCF488A-FBC1-4891-97AE-999C4D7CCF61}" destId="{C3F2F2A0-1A9F-49B9-BCE7-658B4DC19949}" srcOrd="0" destOrd="0" presId="urn:microsoft.com/office/officeart/2005/8/layout/process5"/>
    <dgm:cxn modelId="{75A255FB-5161-4041-9A92-82912A9251CF}" type="presParOf" srcId="{F994E4D3-2182-40A5-B549-BD17DA2F93E9}" destId="{B9186BC7-6222-4490-AF95-296B2691EF9C}" srcOrd="6" destOrd="0" presId="urn:microsoft.com/office/officeart/2005/8/layout/process5"/>
    <dgm:cxn modelId="{72292E4C-818E-4CB6-81CD-26C37DB9CA8C}" type="presParOf" srcId="{F994E4D3-2182-40A5-B549-BD17DA2F93E9}" destId="{4641FA7F-9413-43A9-B27C-03469262D5F0}" srcOrd="7" destOrd="0" presId="urn:microsoft.com/office/officeart/2005/8/layout/process5"/>
    <dgm:cxn modelId="{09483B30-D89B-4FB5-AC10-6D30A24639F0}" type="presParOf" srcId="{4641FA7F-9413-43A9-B27C-03469262D5F0}" destId="{32B1F55C-36AF-4F53-A06E-40984B34136F}" srcOrd="0" destOrd="0" presId="urn:microsoft.com/office/officeart/2005/8/layout/process5"/>
    <dgm:cxn modelId="{FC8B945C-F6D4-45AF-B75C-2A265DB1E855}" type="presParOf" srcId="{F994E4D3-2182-40A5-B549-BD17DA2F93E9}" destId="{DF54F695-260B-490E-9DF7-EDEE24CDB7B3}" srcOrd="8" destOrd="0" presId="urn:microsoft.com/office/officeart/2005/8/layout/process5"/>
    <dgm:cxn modelId="{E76E39B6-5EB0-43C9-BD57-953CC073C663}" type="presParOf" srcId="{F994E4D3-2182-40A5-B549-BD17DA2F93E9}" destId="{D6799D43-3E5A-4AD3-AF12-49F156CE43C2}" srcOrd="9" destOrd="0" presId="urn:microsoft.com/office/officeart/2005/8/layout/process5"/>
    <dgm:cxn modelId="{CF91BCC3-1FFF-4BE3-8C19-6398017EB017}" type="presParOf" srcId="{D6799D43-3E5A-4AD3-AF12-49F156CE43C2}" destId="{29EDDB32-9EF8-4FBA-B426-909D21262DE5}" srcOrd="0" destOrd="0" presId="urn:microsoft.com/office/officeart/2005/8/layout/process5"/>
    <dgm:cxn modelId="{A7F5E88B-6743-4689-ADEE-5C3B42B24C98}" type="presParOf" srcId="{F994E4D3-2182-40A5-B549-BD17DA2F93E9}" destId="{C71B9620-C07D-45AE-B984-32820DE0AB5A}" srcOrd="10" destOrd="0" presId="urn:microsoft.com/office/officeart/2005/8/layout/process5"/>
    <dgm:cxn modelId="{6584DB28-7433-4E2D-9556-5A79AC04344D}" type="presParOf" srcId="{F994E4D3-2182-40A5-B549-BD17DA2F93E9}" destId="{2C288A54-A364-4513-B7A5-45D47678D871}" srcOrd="11" destOrd="0" presId="urn:microsoft.com/office/officeart/2005/8/layout/process5"/>
    <dgm:cxn modelId="{F4AE39E5-000E-410E-A108-5B26D18AB1B4}" type="presParOf" srcId="{2C288A54-A364-4513-B7A5-45D47678D871}" destId="{FAAF0BB9-CBAF-49C1-89BF-D9ABE1F9F2E3}" srcOrd="0" destOrd="0" presId="urn:microsoft.com/office/officeart/2005/8/layout/process5"/>
    <dgm:cxn modelId="{18CCEACC-C69E-4930-BEA0-06C3FDB3DC9F}" type="presParOf" srcId="{F994E4D3-2182-40A5-B549-BD17DA2F93E9}" destId="{1C7CCD01-C8FC-46B4-83B5-9D78D4EE5C4D}" srcOrd="12" destOrd="0" presId="urn:microsoft.com/office/officeart/2005/8/layout/process5"/>
    <dgm:cxn modelId="{882824F0-8C18-448D-863F-7EA123DE5D59}" type="presParOf" srcId="{F994E4D3-2182-40A5-B549-BD17DA2F93E9}" destId="{220A25EF-888A-4B80-823F-534EC23B8D53}" srcOrd="13" destOrd="0" presId="urn:microsoft.com/office/officeart/2005/8/layout/process5"/>
    <dgm:cxn modelId="{CD2139B8-DBC7-431D-8446-2A2267D6381A}" type="presParOf" srcId="{220A25EF-888A-4B80-823F-534EC23B8D53}" destId="{66CACA0C-0BAC-4C24-B139-1D26D1DC7248}" srcOrd="0" destOrd="0" presId="urn:microsoft.com/office/officeart/2005/8/layout/process5"/>
    <dgm:cxn modelId="{C8BFD43C-EF03-44BC-8027-631AEEA6C021}" type="presParOf" srcId="{F994E4D3-2182-40A5-B549-BD17DA2F93E9}" destId="{57F00E3C-363B-4E8D-960D-A4AE1F43697A}" srcOrd="14" destOrd="0" presId="urn:microsoft.com/office/officeart/2005/8/layout/process5"/>
    <dgm:cxn modelId="{5C565EE6-7A46-4DBB-88FF-CAF50CB73B90}" type="presParOf" srcId="{F994E4D3-2182-40A5-B549-BD17DA2F93E9}" destId="{605193A9-297B-4863-9584-53C980054EB4}" srcOrd="15" destOrd="0" presId="urn:microsoft.com/office/officeart/2005/8/layout/process5"/>
    <dgm:cxn modelId="{7613537E-8D24-4F91-8B62-B6F600465BB8}" type="presParOf" srcId="{605193A9-297B-4863-9584-53C980054EB4}" destId="{12A41DB6-AB8D-44EE-AEFD-FA35A4EDF240}" srcOrd="0" destOrd="0" presId="urn:microsoft.com/office/officeart/2005/8/layout/process5"/>
    <dgm:cxn modelId="{691195DD-FFB1-4998-B84B-09C689ED295D}" type="presParOf" srcId="{F994E4D3-2182-40A5-B549-BD17DA2F93E9}" destId="{93678955-6E7B-41FE-A752-FF0C213AEC94}" srcOrd="16" destOrd="0" presId="urn:microsoft.com/office/officeart/2005/8/layout/process5"/>
    <dgm:cxn modelId="{7986D241-17D9-41BF-A61F-994C373B4304}" type="presParOf" srcId="{F994E4D3-2182-40A5-B549-BD17DA2F93E9}" destId="{AD55CCD4-7AF2-4FC1-BEE7-8A1BBE24CB29}" srcOrd="17" destOrd="0" presId="urn:microsoft.com/office/officeart/2005/8/layout/process5"/>
    <dgm:cxn modelId="{CC3FE721-8EA0-417B-B939-4CEA1164C832}" type="presParOf" srcId="{AD55CCD4-7AF2-4FC1-BEE7-8A1BBE24CB29}" destId="{7133BB5E-9F44-4CF2-AA1D-467BCE702E5E}" srcOrd="0" destOrd="0" presId="urn:microsoft.com/office/officeart/2005/8/layout/process5"/>
    <dgm:cxn modelId="{EEEF711F-C9ED-44E2-80A2-4F677EAE945B}" type="presParOf" srcId="{F994E4D3-2182-40A5-B549-BD17DA2F93E9}" destId="{80A6D10A-7F8A-49E6-8C43-033BF76773AD}" srcOrd="18" destOrd="0" presId="urn:microsoft.com/office/officeart/2005/8/layout/process5"/>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6215FDDF-3AAE-4D2B-99AA-0639D8E5CAA2}" type="doc">
      <dgm:prSet loTypeId="urn:microsoft.com/office/officeart/2005/8/layout/bProcess3" loCatId="process" qsTypeId="urn:microsoft.com/office/officeart/2005/8/quickstyle/simple2" qsCatId="simple" csTypeId="urn:microsoft.com/office/officeart/2005/8/colors/accent1_5" csCatId="accent1" phldr="1"/>
      <dgm:spPr/>
      <dgm:t>
        <a:bodyPr/>
        <a:lstStyle/>
        <a:p>
          <a:endParaRPr lang="es-PE"/>
        </a:p>
      </dgm:t>
    </dgm:pt>
    <dgm:pt modelId="{F5FB53FE-F6B0-4558-AFBB-607B10272479}">
      <dgm:prSet phldrT="[Texto]" custT="1"/>
      <dgm:spPr/>
      <dgm:t>
        <a:bodyPr/>
        <a:lstStyle/>
        <a:p>
          <a:r>
            <a:rPr lang="es-PE" sz="1400">
              <a:latin typeface="Lato" panose="020F0502020204030203" pitchFamily="34" charset="0"/>
              <a:ea typeface="Lato" panose="020F0502020204030203" pitchFamily="34" charset="0"/>
              <a:cs typeface="Lato" panose="020F0502020204030203" pitchFamily="34" charset="0"/>
            </a:rPr>
            <a:t>2015</a:t>
          </a:r>
        </a:p>
      </dgm:t>
    </dgm:pt>
    <dgm:pt modelId="{FFEEA5FF-ECAD-42F9-9594-B789DF7EF2E1}" type="parTrans" cxnId="{C55607EE-1B96-498A-B047-99ECD946C784}">
      <dgm:prSet/>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7A4E4329-CFC7-4E9F-8E42-117F1E0D8CD1}" type="sibTrans" cxnId="{C55607EE-1B96-498A-B047-99ECD946C784}">
      <dgm:prSet custT="1"/>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BE7699C3-E944-4D07-A580-90E768C522DC}">
      <dgm:prSet phldrT="[Texto]" custT="1"/>
      <dgm:spPr/>
      <dgm:t>
        <a:bodyPr/>
        <a:lstStyle/>
        <a:p>
          <a:r>
            <a:rPr lang="es-PE" sz="1400">
              <a:latin typeface="Lato" panose="020F0502020204030203" pitchFamily="34" charset="0"/>
              <a:ea typeface="Lato" panose="020F0502020204030203" pitchFamily="34" charset="0"/>
              <a:cs typeface="Lato" panose="020F0502020204030203" pitchFamily="34" charset="0"/>
            </a:rPr>
            <a:t>2024</a:t>
          </a:r>
        </a:p>
      </dgm:t>
    </dgm:pt>
    <dgm:pt modelId="{81417002-856E-4AA8-85B7-9E98FA4C4524}" type="parTrans" cxnId="{35B89C70-E131-43E8-9008-1A9D086C62AD}">
      <dgm:prSet/>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E4AF7772-F28A-413A-BC1C-934BEA531F15}" type="sibTrans" cxnId="{35B89C70-E131-43E8-9008-1A9D086C62AD}">
      <dgm:prSet/>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1CF66907-E286-469D-86F4-5485650ECEEF}">
      <dgm:prSet phldrT="[Texto]" custT="1"/>
      <dgm:spPr/>
      <dgm:t>
        <a:bodyPr/>
        <a:lstStyle/>
        <a:p>
          <a:r>
            <a:rPr lang="es-PE" sz="1100">
              <a:latin typeface="Lato" panose="020F0502020204030203" pitchFamily="34" charset="0"/>
              <a:ea typeface="Lato" panose="020F0502020204030203" pitchFamily="34" charset="0"/>
              <a:cs typeface="Lato" panose="020F0502020204030203" pitchFamily="34" charset="0"/>
            </a:rPr>
            <a:t>11 231 603 toneladas</a:t>
          </a:r>
        </a:p>
      </dgm:t>
    </dgm:pt>
    <dgm:pt modelId="{F8080AB3-0232-4856-8476-657123C46C16}" type="parTrans" cxnId="{BB29C258-CBAB-47ED-94B5-19B28B169565}">
      <dgm:prSet/>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774B53CB-94AD-4A40-9D9B-40383A55BE7B}" type="sibTrans" cxnId="{BB29C258-CBAB-47ED-94B5-19B28B169565}">
      <dgm:prSet/>
      <dgm:spPr/>
      <dgm:t>
        <a:bodyPr/>
        <a:lstStyle/>
        <a:p>
          <a:endParaRPr lang="es-PE" sz="1200">
            <a:latin typeface="Lato" panose="020F0502020204030203" pitchFamily="34" charset="0"/>
            <a:ea typeface="Lato" panose="020F0502020204030203" pitchFamily="34" charset="0"/>
            <a:cs typeface="Lato" panose="020F0502020204030203" pitchFamily="34" charset="0"/>
          </a:endParaRPr>
        </a:p>
      </dgm:t>
    </dgm:pt>
    <dgm:pt modelId="{294C99B4-4C9C-4F66-8B34-02DD61EBA48E}">
      <dgm:prSet phldrT="[Texto]" custT="1"/>
      <dgm:spPr/>
      <dgm:t>
        <a:bodyPr/>
        <a:lstStyle/>
        <a:p>
          <a:r>
            <a:rPr lang="es-PE" sz="1100">
              <a:latin typeface="Lato" panose="020F0502020204030203" pitchFamily="34" charset="0"/>
              <a:ea typeface="Lato" panose="020F0502020204030203" pitchFamily="34" charset="0"/>
              <a:cs typeface="Lato" panose="020F0502020204030203" pitchFamily="34" charset="0"/>
            </a:rPr>
            <a:t>8 203 526 toneladas</a:t>
          </a:r>
        </a:p>
      </dgm:t>
    </dgm:pt>
    <dgm:pt modelId="{29C51ECB-B0F8-4498-AF8E-BB8BC1308720}" type="parTrans" cxnId="{97F4E671-E199-41FA-BB18-835065B521FD}">
      <dgm:prSet/>
      <dgm:spPr/>
      <dgm:t>
        <a:bodyPr/>
        <a:lstStyle/>
        <a:p>
          <a:endParaRPr lang="es-PE"/>
        </a:p>
      </dgm:t>
    </dgm:pt>
    <dgm:pt modelId="{194B50F8-D290-4A64-A6E7-7AECD6287019}" type="sibTrans" cxnId="{97F4E671-E199-41FA-BB18-835065B521FD}">
      <dgm:prSet/>
      <dgm:spPr/>
      <dgm:t>
        <a:bodyPr/>
        <a:lstStyle/>
        <a:p>
          <a:endParaRPr lang="es-PE"/>
        </a:p>
      </dgm:t>
    </dgm:pt>
    <dgm:pt modelId="{7BFE6BE6-AD46-4FAC-85DA-33CB8800CDB9}">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2016</a:t>
          </a:r>
        </a:p>
      </dgm:t>
    </dgm:pt>
    <dgm:pt modelId="{7F2D89D0-6580-4667-B7B5-275EF9273CBE}" type="parTrans" cxnId="{AA1DDF2E-6B7F-49A3-BC4A-16AD98A31B24}">
      <dgm:prSet/>
      <dgm:spPr/>
      <dgm:t>
        <a:bodyPr/>
        <a:lstStyle/>
        <a:p>
          <a:endParaRPr lang="es-PE"/>
        </a:p>
      </dgm:t>
    </dgm:pt>
    <dgm:pt modelId="{5828A08E-0B6C-43B2-B738-D135D592D37F}" type="sibTrans" cxnId="{AA1DDF2E-6B7F-49A3-BC4A-16AD98A31B24}">
      <dgm:prSet/>
      <dgm:spPr/>
      <dgm:t>
        <a:bodyPr/>
        <a:lstStyle/>
        <a:p>
          <a:endParaRPr lang="es-PE"/>
        </a:p>
      </dgm:t>
    </dgm:pt>
    <dgm:pt modelId="{91D04D1D-AD46-441C-8960-31D22EE2AFA3}">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10 294 580 toneladas</a:t>
          </a:r>
        </a:p>
      </dgm:t>
    </dgm:pt>
    <dgm:pt modelId="{2C3B696F-1443-4F43-9BD7-5D88A8AC6D58}" type="parTrans" cxnId="{8786386C-E720-4E30-85BE-56F4FB058ACA}">
      <dgm:prSet/>
      <dgm:spPr/>
      <dgm:t>
        <a:bodyPr/>
        <a:lstStyle/>
        <a:p>
          <a:endParaRPr lang="es-PE"/>
        </a:p>
      </dgm:t>
    </dgm:pt>
    <dgm:pt modelId="{DABB3CB9-3EC9-4ECD-99E0-06E00EEAE512}" type="sibTrans" cxnId="{8786386C-E720-4E30-85BE-56F4FB058ACA}">
      <dgm:prSet/>
      <dgm:spPr/>
      <dgm:t>
        <a:bodyPr/>
        <a:lstStyle/>
        <a:p>
          <a:endParaRPr lang="es-PE"/>
        </a:p>
      </dgm:t>
    </dgm:pt>
    <dgm:pt modelId="{18A19B01-B78E-4A77-9F42-3E7736316D04}">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2017</a:t>
          </a:r>
        </a:p>
      </dgm:t>
    </dgm:pt>
    <dgm:pt modelId="{7FDB8A30-D124-4F7D-B1F6-0C2C1D784CD5}" type="parTrans" cxnId="{E49ED8B1-0CDC-48A3-A7F4-0BAE5A3E35D3}">
      <dgm:prSet/>
      <dgm:spPr/>
      <dgm:t>
        <a:bodyPr/>
        <a:lstStyle/>
        <a:p>
          <a:endParaRPr lang="es-PE"/>
        </a:p>
      </dgm:t>
    </dgm:pt>
    <dgm:pt modelId="{FF3D1DB6-C6C9-43BA-8511-89DFB3E93EE0}" type="sibTrans" cxnId="{E49ED8B1-0CDC-48A3-A7F4-0BAE5A3E35D3}">
      <dgm:prSet/>
      <dgm:spPr/>
      <dgm:t>
        <a:bodyPr/>
        <a:lstStyle/>
        <a:p>
          <a:endParaRPr lang="es-PE"/>
        </a:p>
      </dgm:t>
    </dgm:pt>
    <dgm:pt modelId="{775C8D9D-AF62-4FA5-B9A6-7E81D5E0AC84}">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10 496 981 toneladas</a:t>
          </a:r>
        </a:p>
      </dgm:t>
    </dgm:pt>
    <dgm:pt modelId="{1442223D-1E80-44EC-B631-46F7F0711385}" type="parTrans" cxnId="{B5DBC509-CE89-4C8E-80E7-CB16AD472E0A}">
      <dgm:prSet/>
      <dgm:spPr/>
      <dgm:t>
        <a:bodyPr/>
        <a:lstStyle/>
        <a:p>
          <a:endParaRPr lang="es-PE"/>
        </a:p>
      </dgm:t>
    </dgm:pt>
    <dgm:pt modelId="{AB2BD49F-E8CF-4955-807C-435455114885}" type="sibTrans" cxnId="{B5DBC509-CE89-4C8E-80E7-CB16AD472E0A}">
      <dgm:prSet/>
      <dgm:spPr/>
      <dgm:t>
        <a:bodyPr/>
        <a:lstStyle/>
        <a:p>
          <a:endParaRPr lang="es-PE"/>
        </a:p>
      </dgm:t>
    </dgm:pt>
    <dgm:pt modelId="{C23B05B5-A813-4EB8-8CBA-F2012D1AA3D4}">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2018</a:t>
          </a:r>
        </a:p>
      </dgm:t>
    </dgm:pt>
    <dgm:pt modelId="{1104E974-BE13-4038-A044-29F895395027}" type="parTrans" cxnId="{1B0DA666-082B-49FA-8887-B6F2CCF9C973}">
      <dgm:prSet/>
      <dgm:spPr/>
      <dgm:t>
        <a:bodyPr/>
        <a:lstStyle/>
        <a:p>
          <a:endParaRPr lang="es-PE"/>
        </a:p>
      </dgm:t>
    </dgm:pt>
    <dgm:pt modelId="{B7ECE1B8-37D9-461D-886D-2C05C4883C96}" type="sibTrans" cxnId="{1B0DA666-082B-49FA-8887-B6F2CCF9C973}">
      <dgm:prSet/>
      <dgm:spPr/>
      <dgm:t>
        <a:bodyPr/>
        <a:lstStyle/>
        <a:p>
          <a:endParaRPr lang="es-PE"/>
        </a:p>
      </dgm:t>
    </dgm:pt>
    <dgm:pt modelId="{F2D6E376-FAD2-40F2-A1CF-289EFBC2D554}">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10 759 345 toneladas</a:t>
          </a:r>
        </a:p>
      </dgm:t>
    </dgm:pt>
    <dgm:pt modelId="{2AEC091C-CB32-4690-8C74-2B1A0E81A6C6}" type="parTrans" cxnId="{486E3DF0-F2B3-47F3-82FF-E2663D0AB3B6}">
      <dgm:prSet/>
      <dgm:spPr/>
      <dgm:t>
        <a:bodyPr/>
        <a:lstStyle/>
        <a:p>
          <a:endParaRPr lang="es-PE"/>
        </a:p>
      </dgm:t>
    </dgm:pt>
    <dgm:pt modelId="{DC07360A-DE94-40D1-B0CB-C4422B8EBF2A}" type="sibTrans" cxnId="{486E3DF0-F2B3-47F3-82FF-E2663D0AB3B6}">
      <dgm:prSet/>
      <dgm:spPr/>
      <dgm:t>
        <a:bodyPr/>
        <a:lstStyle/>
        <a:p>
          <a:endParaRPr lang="es-PE"/>
        </a:p>
      </dgm:t>
    </dgm:pt>
    <dgm:pt modelId="{1F1466C7-6DF8-478A-917E-60ACAF794BEA}">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2019</a:t>
          </a:r>
        </a:p>
      </dgm:t>
    </dgm:pt>
    <dgm:pt modelId="{7F45785F-B568-4AAF-BC4E-71251EA2D679}" type="parTrans" cxnId="{1287A468-3DC6-41A3-95E0-9998BE5C9718}">
      <dgm:prSet/>
      <dgm:spPr/>
      <dgm:t>
        <a:bodyPr/>
        <a:lstStyle/>
        <a:p>
          <a:endParaRPr lang="es-PE"/>
        </a:p>
      </dgm:t>
    </dgm:pt>
    <dgm:pt modelId="{1F578367-3197-455A-813D-A00BF73616A7}" type="sibTrans" cxnId="{1287A468-3DC6-41A3-95E0-9998BE5C9718}">
      <dgm:prSet/>
      <dgm:spPr/>
      <dgm:t>
        <a:bodyPr/>
        <a:lstStyle/>
        <a:p>
          <a:endParaRPr lang="es-PE"/>
        </a:p>
      </dgm:t>
    </dgm:pt>
    <dgm:pt modelId="{38057C38-739D-44C8-9033-CAD5F1A4E11C}">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10 981 183 toneladas</a:t>
          </a:r>
        </a:p>
      </dgm:t>
    </dgm:pt>
    <dgm:pt modelId="{A4071CF7-2EDE-4E89-9005-86674EE58F7D}" type="parTrans" cxnId="{41DF0543-4785-488E-AD4D-C40A5BBD25FD}">
      <dgm:prSet/>
      <dgm:spPr/>
      <dgm:t>
        <a:bodyPr/>
        <a:lstStyle/>
        <a:p>
          <a:endParaRPr lang="es-PE"/>
        </a:p>
      </dgm:t>
    </dgm:pt>
    <dgm:pt modelId="{2A85A292-0B09-4471-9399-CC1B162786A5}" type="sibTrans" cxnId="{41DF0543-4785-488E-AD4D-C40A5BBD25FD}">
      <dgm:prSet/>
      <dgm:spPr/>
      <dgm:t>
        <a:bodyPr/>
        <a:lstStyle/>
        <a:p>
          <a:endParaRPr lang="es-PE"/>
        </a:p>
      </dgm:t>
    </dgm:pt>
    <dgm:pt modelId="{F13AF686-CC04-4592-A56F-B4CC8116740F}">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2020</a:t>
          </a:r>
        </a:p>
      </dgm:t>
    </dgm:pt>
    <dgm:pt modelId="{124AD303-BF4F-4BC3-8C48-98CBB1F9FEF2}" type="parTrans" cxnId="{A8D59D17-3328-4EF4-9DA2-DCF6BD3A4A0E}">
      <dgm:prSet/>
      <dgm:spPr/>
      <dgm:t>
        <a:bodyPr/>
        <a:lstStyle/>
        <a:p>
          <a:endParaRPr lang="es-PE"/>
        </a:p>
      </dgm:t>
    </dgm:pt>
    <dgm:pt modelId="{6483F8BA-9CC7-4242-A104-5DC1D370392E}" type="sibTrans" cxnId="{A8D59D17-3328-4EF4-9DA2-DCF6BD3A4A0E}">
      <dgm:prSet/>
      <dgm:spPr/>
      <dgm:t>
        <a:bodyPr/>
        <a:lstStyle/>
        <a:p>
          <a:endParaRPr lang="es-PE"/>
        </a:p>
      </dgm:t>
    </dgm:pt>
    <dgm:pt modelId="{567EB5E1-1295-42E6-BE78-1E51D9DB688A}">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10 973 062 toneladas</a:t>
          </a:r>
        </a:p>
      </dgm:t>
    </dgm:pt>
    <dgm:pt modelId="{A266FF7C-BC4C-45E8-9A82-A5F24C2C2505}" type="parTrans" cxnId="{61A45BC2-14BA-48E1-9453-87FC4F409892}">
      <dgm:prSet/>
      <dgm:spPr/>
      <dgm:t>
        <a:bodyPr/>
        <a:lstStyle/>
        <a:p>
          <a:endParaRPr lang="es-PE"/>
        </a:p>
      </dgm:t>
    </dgm:pt>
    <dgm:pt modelId="{AA364F41-BDC4-4F14-8945-8E78E1F3B1AA}" type="sibTrans" cxnId="{61A45BC2-14BA-48E1-9453-87FC4F409892}">
      <dgm:prSet/>
      <dgm:spPr/>
      <dgm:t>
        <a:bodyPr/>
        <a:lstStyle/>
        <a:p>
          <a:endParaRPr lang="es-PE"/>
        </a:p>
      </dgm:t>
    </dgm:pt>
    <dgm:pt modelId="{F5E885F7-23A8-4D11-8F7B-09E7DF47F6EA}">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2021</a:t>
          </a:r>
        </a:p>
      </dgm:t>
    </dgm:pt>
    <dgm:pt modelId="{2B30AB6D-127B-4CDD-AB35-F03E7FF82E13}" type="parTrans" cxnId="{419D52D6-F4BA-4FC4-8FEB-77E5FD049E28}">
      <dgm:prSet/>
      <dgm:spPr/>
      <dgm:t>
        <a:bodyPr/>
        <a:lstStyle/>
        <a:p>
          <a:endParaRPr lang="es-PE"/>
        </a:p>
      </dgm:t>
    </dgm:pt>
    <dgm:pt modelId="{C66B1383-449E-46BD-AA1B-1E08484D73B6}" type="sibTrans" cxnId="{419D52D6-F4BA-4FC4-8FEB-77E5FD049E28}">
      <dgm:prSet/>
      <dgm:spPr/>
      <dgm:t>
        <a:bodyPr/>
        <a:lstStyle/>
        <a:p>
          <a:endParaRPr lang="es-PE"/>
        </a:p>
      </dgm:t>
    </dgm:pt>
    <dgm:pt modelId="{C05D211F-4EB4-4780-B691-4B9C68961CD5}">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11 220 189 toneladas</a:t>
          </a:r>
        </a:p>
      </dgm:t>
    </dgm:pt>
    <dgm:pt modelId="{57C1FA89-4280-4CA6-8A68-FEBEF875312A}" type="parTrans" cxnId="{B5F8DF13-D3F8-44AD-9513-F3B87CFDB5F0}">
      <dgm:prSet/>
      <dgm:spPr/>
      <dgm:t>
        <a:bodyPr/>
        <a:lstStyle/>
        <a:p>
          <a:endParaRPr lang="es-PE"/>
        </a:p>
      </dgm:t>
    </dgm:pt>
    <dgm:pt modelId="{F988FA04-6705-4932-986F-DD5A1F2B23F0}" type="sibTrans" cxnId="{B5F8DF13-D3F8-44AD-9513-F3B87CFDB5F0}">
      <dgm:prSet/>
      <dgm:spPr/>
      <dgm:t>
        <a:bodyPr/>
        <a:lstStyle/>
        <a:p>
          <a:endParaRPr lang="es-PE"/>
        </a:p>
      </dgm:t>
    </dgm:pt>
    <dgm:pt modelId="{588D8222-CC9C-4F97-AFFA-46795267E5D9}">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2022</a:t>
          </a:r>
        </a:p>
      </dgm:t>
    </dgm:pt>
    <dgm:pt modelId="{5A39B7D3-ED84-407A-8025-33AB5FB81694}" type="parTrans" cxnId="{F36EBD94-759C-404E-AB1C-84C600AE2F37}">
      <dgm:prSet/>
      <dgm:spPr/>
      <dgm:t>
        <a:bodyPr/>
        <a:lstStyle/>
        <a:p>
          <a:endParaRPr lang="es-PE"/>
        </a:p>
      </dgm:t>
    </dgm:pt>
    <dgm:pt modelId="{234C2F25-1792-4883-A670-F8C09D3B0F71}" type="sibTrans" cxnId="{F36EBD94-759C-404E-AB1C-84C600AE2F37}">
      <dgm:prSet/>
      <dgm:spPr/>
      <dgm:t>
        <a:bodyPr/>
        <a:lstStyle/>
        <a:p>
          <a:endParaRPr lang="es-PE"/>
        </a:p>
      </dgm:t>
    </dgm:pt>
    <dgm:pt modelId="{209429EB-F91F-491A-8310-683195D211BA}">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10 945 505 toneladas</a:t>
          </a:r>
        </a:p>
      </dgm:t>
    </dgm:pt>
    <dgm:pt modelId="{EA81B6B1-1DF6-4737-9CF1-93D39E6C5704}" type="parTrans" cxnId="{A93C1F1E-2FE9-49A2-96EF-501AC3D80C63}">
      <dgm:prSet/>
      <dgm:spPr/>
      <dgm:t>
        <a:bodyPr/>
        <a:lstStyle/>
        <a:p>
          <a:endParaRPr lang="es-PE"/>
        </a:p>
      </dgm:t>
    </dgm:pt>
    <dgm:pt modelId="{6BA77AB7-B8B7-4555-8E51-3F23410E73D4}" type="sibTrans" cxnId="{A93C1F1E-2FE9-49A2-96EF-501AC3D80C63}">
      <dgm:prSet/>
      <dgm:spPr/>
      <dgm:t>
        <a:bodyPr/>
        <a:lstStyle/>
        <a:p>
          <a:endParaRPr lang="es-PE"/>
        </a:p>
      </dgm:t>
    </dgm:pt>
    <dgm:pt modelId="{FD505ADA-0416-405D-ACE1-ED47FF72DEB1}">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2023</a:t>
          </a:r>
        </a:p>
      </dgm:t>
    </dgm:pt>
    <dgm:pt modelId="{D7D4C0B1-BB44-46CA-8ECD-C5A65D5CAA2C}" type="parTrans" cxnId="{80BEE8F9-A16C-4F92-BE93-8E97529A45A8}">
      <dgm:prSet/>
      <dgm:spPr/>
      <dgm:t>
        <a:bodyPr/>
        <a:lstStyle/>
        <a:p>
          <a:endParaRPr lang="es-PE"/>
        </a:p>
      </dgm:t>
    </dgm:pt>
    <dgm:pt modelId="{D37D1184-749D-4CC8-AA2B-2F4F78558A9F}" type="sibTrans" cxnId="{80BEE8F9-A16C-4F92-BE93-8E97529A45A8}">
      <dgm:prSet/>
      <dgm:spPr/>
      <dgm:t>
        <a:bodyPr/>
        <a:lstStyle/>
        <a:p>
          <a:endParaRPr lang="es-PE"/>
        </a:p>
      </dgm:t>
    </dgm:pt>
    <dgm:pt modelId="{8C9551FE-5CC8-4B1F-8B37-45B00188D229}">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11 189 136 toneladas</a:t>
          </a:r>
        </a:p>
      </dgm:t>
    </dgm:pt>
    <dgm:pt modelId="{A65878CB-4E8F-470E-9434-5EF3D9DDB7E8}" type="parTrans" cxnId="{FCA2F0A6-CEC9-45D5-B640-7B47C8A5D121}">
      <dgm:prSet/>
      <dgm:spPr/>
      <dgm:t>
        <a:bodyPr/>
        <a:lstStyle/>
        <a:p>
          <a:endParaRPr lang="es-PE"/>
        </a:p>
      </dgm:t>
    </dgm:pt>
    <dgm:pt modelId="{64E04EAE-7920-4590-85CF-30B88715C924}" type="sibTrans" cxnId="{FCA2F0A6-CEC9-45D5-B640-7B47C8A5D121}">
      <dgm:prSet/>
      <dgm:spPr/>
      <dgm:t>
        <a:bodyPr/>
        <a:lstStyle/>
        <a:p>
          <a:endParaRPr lang="es-PE"/>
        </a:p>
      </dgm:t>
    </dgm:pt>
    <dgm:pt modelId="{7B8EB6D3-4AC6-47BF-9537-315116FB0567}" type="pres">
      <dgm:prSet presAssocID="{6215FDDF-3AAE-4D2B-99AA-0639D8E5CAA2}" presName="Name0" presStyleCnt="0">
        <dgm:presLayoutVars>
          <dgm:dir/>
          <dgm:resizeHandles val="exact"/>
        </dgm:presLayoutVars>
      </dgm:prSet>
      <dgm:spPr/>
    </dgm:pt>
    <dgm:pt modelId="{013CA431-7845-4B08-A5B6-31AF5A2F6126}" type="pres">
      <dgm:prSet presAssocID="{F5FB53FE-F6B0-4558-AFBB-607B10272479}" presName="node" presStyleLbl="node1" presStyleIdx="0" presStyleCnt="10">
        <dgm:presLayoutVars>
          <dgm:bulletEnabled val="1"/>
        </dgm:presLayoutVars>
      </dgm:prSet>
      <dgm:spPr/>
    </dgm:pt>
    <dgm:pt modelId="{629C5B3B-BA60-4975-A232-20F449DE0D81}" type="pres">
      <dgm:prSet presAssocID="{7A4E4329-CFC7-4E9F-8E42-117F1E0D8CD1}" presName="sibTrans" presStyleLbl="sibTrans1D1" presStyleIdx="0" presStyleCnt="9"/>
      <dgm:spPr/>
    </dgm:pt>
    <dgm:pt modelId="{462C1FEE-012F-49C7-964D-870AE1CCC293}" type="pres">
      <dgm:prSet presAssocID="{7A4E4329-CFC7-4E9F-8E42-117F1E0D8CD1}" presName="connectorText" presStyleLbl="sibTrans1D1" presStyleIdx="0" presStyleCnt="9"/>
      <dgm:spPr/>
    </dgm:pt>
    <dgm:pt modelId="{4CFBE0E5-C125-4DB5-8BE5-97DAC7FC0BC9}" type="pres">
      <dgm:prSet presAssocID="{7BFE6BE6-AD46-4FAC-85DA-33CB8800CDB9}" presName="node" presStyleLbl="node1" presStyleIdx="1" presStyleCnt="10">
        <dgm:presLayoutVars>
          <dgm:bulletEnabled val="1"/>
        </dgm:presLayoutVars>
      </dgm:prSet>
      <dgm:spPr/>
    </dgm:pt>
    <dgm:pt modelId="{A8961D8A-23CE-4C77-BDDD-050B708F6F8A}" type="pres">
      <dgm:prSet presAssocID="{5828A08E-0B6C-43B2-B738-D135D592D37F}" presName="sibTrans" presStyleLbl="sibTrans1D1" presStyleIdx="1" presStyleCnt="9"/>
      <dgm:spPr/>
    </dgm:pt>
    <dgm:pt modelId="{9D58FF04-28CD-4496-9498-9C59C2993A10}" type="pres">
      <dgm:prSet presAssocID="{5828A08E-0B6C-43B2-B738-D135D592D37F}" presName="connectorText" presStyleLbl="sibTrans1D1" presStyleIdx="1" presStyleCnt="9"/>
      <dgm:spPr/>
    </dgm:pt>
    <dgm:pt modelId="{4943F8FF-3023-4C1D-9C13-C5306EE69A7F}" type="pres">
      <dgm:prSet presAssocID="{18A19B01-B78E-4A77-9F42-3E7736316D04}" presName="node" presStyleLbl="node1" presStyleIdx="2" presStyleCnt="10">
        <dgm:presLayoutVars>
          <dgm:bulletEnabled val="1"/>
        </dgm:presLayoutVars>
      </dgm:prSet>
      <dgm:spPr/>
    </dgm:pt>
    <dgm:pt modelId="{7666641C-8D7A-4CCA-AF59-CCCC813D78CD}" type="pres">
      <dgm:prSet presAssocID="{FF3D1DB6-C6C9-43BA-8511-89DFB3E93EE0}" presName="sibTrans" presStyleLbl="sibTrans1D1" presStyleIdx="2" presStyleCnt="9"/>
      <dgm:spPr/>
    </dgm:pt>
    <dgm:pt modelId="{4B8940F3-0CB8-4791-84A9-83C6FCFAC4C1}" type="pres">
      <dgm:prSet presAssocID="{FF3D1DB6-C6C9-43BA-8511-89DFB3E93EE0}" presName="connectorText" presStyleLbl="sibTrans1D1" presStyleIdx="2" presStyleCnt="9"/>
      <dgm:spPr/>
    </dgm:pt>
    <dgm:pt modelId="{DFC86FCF-775B-444B-B429-EB43C8AF28A0}" type="pres">
      <dgm:prSet presAssocID="{C23B05B5-A813-4EB8-8CBA-F2012D1AA3D4}" presName="node" presStyleLbl="node1" presStyleIdx="3" presStyleCnt="10">
        <dgm:presLayoutVars>
          <dgm:bulletEnabled val="1"/>
        </dgm:presLayoutVars>
      </dgm:prSet>
      <dgm:spPr/>
    </dgm:pt>
    <dgm:pt modelId="{6188F98A-1539-4E9E-BA2B-F0423A4DEA9F}" type="pres">
      <dgm:prSet presAssocID="{B7ECE1B8-37D9-461D-886D-2C05C4883C96}" presName="sibTrans" presStyleLbl="sibTrans1D1" presStyleIdx="3" presStyleCnt="9"/>
      <dgm:spPr/>
    </dgm:pt>
    <dgm:pt modelId="{01B2F847-A26F-4D88-BDC1-EEE7A18BA24F}" type="pres">
      <dgm:prSet presAssocID="{B7ECE1B8-37D9-461D-886D-2C05C4883C96}" presName="connectorText" presStyleLbl="sibTrans1D1" presStyleIdx="3" presStyleCnt="9"/>
      <dgm:spPr/>
    </dgm:pt>
    <dgm:pt modelId="{751C5EC0-6D48-409D-8890-3C8B972069A7}" type="pres">
      <dgm:prSet presAssocID="{1F1466C7-6DF8-478A-917E-60ACAF794BEA}" presName="node" presStyleLbl="node1" presStyleIdx="4" presStyleCnt="10">
        <dgm:presLayoutVars>
          <dgm:bulletEnabled val="1"/>
        </dgm:presLayoutVars>
      </dgm:prSet>
      <dgm:spPr/>
    </dgm:pt>
    <dgm:pt modelId="{B7B06064-7B8C-4AE0-9E2C-C0D5560208DA}" type="pres">
      <dgm:prSet presAssocID="{1F578367-3197-455A-813D-A00BF73616A7}" presName="sibTrans" presStyleLbl="sibTrans1D1" presStyleIdx="4" presStyleCnt="9"/>
      <dgm:spPr/>
    </dgm:pt>
    <dgm:pt modelId="{58F90089-DF98-4682-90C6-E626BE7D3E11}" type="pres">
      <dgm:prSet presAssocID="{1F578367-3197-455A-813D-A00BF73616A7}" presName="connectorText" presStyleLbl="sibTrans1D1" presStyleIdx="4" presStyleCnt="9"/>
      <dgm:spPr/>
    </dgm:pt>
    <dgm:pt modelId="{263C3A85-EDA7-4B23-A361-902ED844AFF3}" type="pres">
      <dgm:prSet presAssocID="{F13AF686-CC04-4592-A56F-B4CC8116740F}" presName="node" presStyleLbl="node1" presStyleIdx="5" presStyleCnt="10">
        <dgm:presLayoutVars>
          <dgm:bulletEnabled val="1"/>
        </dgm:presLayoutVars>
      </dgm:prSet>
      <dgm:spPr/>
    </dgm:pt>
    <dgm:pt modelId="{1027185E-6E55-494D-B6B3-013FE717C3A6}" type="pres">
      <dgm:prSet presAssocID="{6483F8BA-9CC7-4242-A104-5DC1D370392E}" presName="sibTrans" presStyleLbl="sibTrans1D1" presStyleIdx="5" presStyleCnt="9"/>
      <dgm:spPr/>
    </dgm:pt>
    <dgm:pt modelId="{551A89A9-10C1-4CE6-A0B9-9CD065B890DE}" type="pres">
      <dgm:prSet presAssocID="{6483F8BA-9CC7-4242-A104-5DC1D370392E}" presName="connectorText" presStyleLbl="sibTrans1D1" presStyleIdx="5" presStyleCnt="9"/>
      <dgm:spPr/>
    </dgm:pt>
    <dgm:pt modelId="{50984634-3924-4E84-8A65-76376F0E6E7A}" type="pres">
      <dgm:prSet presAssocID="{F5E885F7-23A8-4D11-8F7B-09E7DF47F6EA}" presName="node" presStyleLbl="node1" presStyleIdx="6" presStyleCnt="10">
        <dgm:presLayoutVars>
          <dgm:bulletEnabled val="1"/>
        </dgm:presLayoutVars>
      </dgm:prSet>
      <dgm:spPr/>
    </dgm:pt>
    <dgm:pt modelId="{D6A2C64F-31DC-492A-A313-763F169409F0}" type="pres">
      <dgm:prSet presAssocID="{C66B1383-449E-46BD-AA1B-1E08484D73B6}" presName="sibTrans" presStyleLbl="sibTrans1D1" presStyleIdx="6" presStyleCnt="9"/>
      <dgm:spPr/>
    </dgm:pt>
    <dgm:pt modelId="{49EE0B93-F26C-4FCB-9003-3DDFFD995F75}" type="pres">
      <dgm:prSet presAssocID="{C66B1383-449E-46BD-AA1B-1E08484D73B6}" presName="connectorText" presStyleLbl="sibTrans1D1" presStyleIdx="6" presStyleCnt="9"/>
      <dgm:spPr/>
    </dgm:pt>
    <dgm:pt modelId="{0EB8E705-2298-4262-853C-0CB1FA79D613}" type="pres">
      <dgm:prSet presAssocID="{588D8222-CC9C-4F97-AFFA-46795267E5D9}" presName="node" presStyleLbl="node1" presStyleIdx="7" presStyleCnt="10">
        <dgm:presLayoutVars>
          <dgm:bulletEnabled val="1"/>
        </dgm:presLayoutVars>
      </dgm:prSet>
      <dgm:spPr/>
    </dgm:pt>
    <dgm:pt modelId="{6B60E334-3805-4549-8303-A4EC8FE4252D}" type="pres">
      <dgm:prSet presAssocID="{234C2F25-1792-4883-A670-F8C09D3B0F71}" presName="sibTrans" presStyleLbl="sibTrans1D1" presStyleIdx="7" presStyleCnt="9"/>
      <dgm:spPr/>
    </dgm:pt>
    <dgm:pt modelId="{A7E2ED52-9A94-454B-AB09-04C48B9151D2}" type="pres">
      <dgm:prSet presAssocID="{234C2F25-1792-4883-A670-F8C09D3B0F71}" presName="connectorText" presStyleLbl="sibTrans1D1" presStyleIdx="7" presStyleCnt="9"/>
      <dgm:spPr/>
    </dgm:pt>
    <dgm:pt modelId="{CDE94957-1BDB-406D-B887-E0EED489AB81}" type="pres">
      <dgm:prSet presAssocID="{FD505ADA-0416-405D-ACE1-ED47FF72DEB1}" presName="node" presStyleLbl="node1" presStyleIdx="8" presStyleCnt="10">
        <dgm:presLayoutVars>
          <dgm:bulletEnabled val="1"/>
        </dgm:presLayoutVars>
      </dgm:prSet>
      <dgm:spPr/>
    </dgm:pt>
    <dgm:pt modelId="{B3C0C1B5-8365-4A04-BB49-37B7C099A201}" type="pres">
      <dgm:prSet presAssocID="{D37D1184-749D-4CC8-AA2B-2F4F78558A9F}" presName="sibTrans" presStyleLbl="sibTrans1D1" presStyleIdx="8" presStyleCnt="9"/>
      <dgm:spPr/>
    </dgm:pt>
    <dgm:pt modelId="{E576B819-3758-4B47-A23B-FD6B96DE3C2F}" type="pres">
      <dgm:prSet presAssocID="{D37D1184-749D-4CC8-AA2B-2F4F78558A9F}" presName="connectorText" presStyleLbl="sibTrans1D1" presStyleIdx="8" presStyleCnt="9"/>
      <dgm:spPr/>
    </dgm:pt>
    <dgm:pt modelId="{D15B914E-4FB1-4B76-91F9-A7E45E905B11}" type="pres">
      <dgm:prSet presAssocID="{BE7699C3-E944-4D07-A580-90E768C522DC}" presName="node" presStyleLbl="node1" presStyleIdx="9" presStyleCnt="10">
        <dgm:presLayoutVars>
          <dgm:bulletEnabled val="1"/>
        </dgm:presLayoutVars>
      </dgm:prSet>
      <dgm:spPr/>
    </dgm:pt>
  </dgm:ptLst>
  <dgm:cxnLst>
    <dgm:cxn modelId="{16410E02-8915-485F-B331-280273A9D913}" type="presOf" srcId="{209429EB-F91F-491A-8310-683195D211BA}" destId="{0EB8E705-2298-4262-853C-0CB1FA79D613}" srcOrd="0" destOrd="1" presId="urn:microsoft.com/office/officeart/2005/8/layout/bProcess3"/>
    <dgm:cxn modelId="{66867105-8F20-4057-809A-6B1A28A8ADBC}" type="presOf" srcId="{6215FDDF-3AAE-4D2B-99AA-0639D8E5CAA2}" destId="{7B8EB6D3-4AC6-47BF-9537-315116FB0567}" srcOrd="0" destOrd="0" presId="urn:microsoft.com/office/officeart/2005/8/layout/bProcess3"/>
    <dgm:cxn modelId="{B5DBC509-CE89-4C8E-80E7-CB16AD472E0A}" srcId="{18A19B01-B78E-4A77-9F42-3E7736316D04}" destId="{775C8D9D-AF62-4FA5-B9A6-7E81D5E0AC84}" srcOrd="0" destOrd="0" parTransId="{1442223D-1E80-44EC-B631-46F7F0711385}" sibTransId="{AB2BD49F-E8CF-4955-807C-435455114885}"/>
    <dgm:cxn modelId="{CDA2180D-131B-450B-8E9A-FE32E5333D18}" type="presOf" srcId="{5828A08E-0B6C-43B2-B738-D135D592D37F}" destId="{9D58FF04-28CD-4496-9498-9C59C2993A10}" srcOrd="1" destOrd="0" presId="urn:microsoft.com/office/officeart/2005/8/layout/bProcess3"/>
    <dgm:cxn modelId="{B5F8DF13-D3F8-44AD-9513-F3B87CFDB5F0}" srcId="{F5E885F7-23A8-4D11-8F7B-09E7DF47F6EA}" destId="{C05D211F-4EB4-4780-B691-4B9C68961CD5}" srcOrd="0" destOrd="0" parTransId="{57C1FA89-4280-4CA6-8A68-FEBEF875312A}" sibTransId="{F988FA04-6705-4932-986F-DD5A1F2B23F0}"/>
    <dgm:cxn modelId="{6BA42A16-F7F0-402A-ABC8-5AFA52B8AA31}" type="presOf" srcId="{775C8D9D-AF62-4FA5-B9A6-7E81D5E0AC84}" destId="{4943F8FF-3023-4C1D-9C13-C5306EE69A7F}" srcOrd="0" destOrd="1" presId="urn:microsoft.com/office/officeart/2005/8/layout/bProcess3"/>
    <dgm:cxn modelId="{A8D59D17-3328-4EF4-9DA2-DCF6BD3A4A0E}" srcId="{6215FDDF-3AAE-4D2B-99AA-0639D8E5CAA2}" destId="{F13AF686-CC04-4592-A56F-B4CC8116740F}" srcOrd="5" destOrd="0" parTransId="{124AD303-BF4F-4BC3-8C48-98CBB1F9FEF2}" sibTransId="{6483F8BA-9CC7-4242-A104-5DC1D370392E}"/>
    <dgm:cxn modelId="{B0C2741A-720A-467F-9B97-BB34719394E3}" type="presOf" srcId="{D37D1184-749D-4CC8-AA2B-2F4F78558A9F}" destId="{E576B819-3758-4B47-A23B-FD6B96DE3C2F}" srcOrd="1" destOrd="0" presId="urn:microsoft.com/office/officeart/2005/8/layout/bProcess3"/>
    <dgm:cxn modelId="{A93C1F1E-2FE9-49A2-96EF-501AC3D80C63}" srcId="{588D8222-CC9C-4F97-AFFA-46795267E5D9}" destId="{209429EB-F91F-491A-8310-683195D211BA}" srcOrd="0" destOrd="0" parTransId="{EA81B6B1-1DF6-4737-9CF1-93D39E6C5704}" sibTransId="{6BA77AB7-B8B7-4555-8E51-3F23410E73D4}"/>
    <dgm:cxn modelId="{C3F1122C-DFAA-4E86-A280-A35CEBFD1E71}" type="presOf" srcId="{C66B1383-449E-46BD-AA1B-1E08484D73B6}" destId="{D6A2C64F-31DC-492A-A313-763F169409F0}" srcOrd="0" destOrd="0" presId="urn:microsoft.com/office/officeart/2005/8/layout/bProcess3"/>
    <dgm:cxn modelId="{0E8E152D-86A2-4175-AA01-1F189D76BABE}" type="presOf" srcId="{F13AF686-CC04-4592-A56F-B4CC8116740F}" destId="{263C3A85-EDA7-4B23-A361-902ED844AFF3}" srcOrd="0" destOrd="0" presId="urn:microsoft.com/office/officeart/2005/8/layout/bProcess3"/>
    <dgm:cxn modelId="{AA1DDF2E-6B7F-49A3-BC4A-16AD98A31B24}" srcId="{6215FDDF-3AAE-4D2B-99AA-0639D8E5CAA2}" destId="{7BFE6BE6-AD46-4FAC-85DA-33CB8800CDB9}" srcOrd="1" destOrd="0" parTransId="{7F2D89D0-6580-4667-B7B5-275EF9273CBE}" sibTransId="{5828A08E-0B6C-43B2-B738-D135D592D37F}"/>
    <dgm:cxn modelId="{5277D82F-8691-4E26-8027-3E44A690AEE1}" type="presOf" srcId="{6483F8BA-9CC7-4242-A104-5DC1D370392E}" destId="{551A89A9-10C1-4CE6-A0B9-9CD065B890DE}" srcOrd="1" destOrd="0" presId="urn:microsoft.com/office/officeart/2005/8/layout/bProcess3"/>
    <dgm:cxn modelId="{4A843837-0051-44A8-B0E0-96232438CD98}" type="presOf" srcId="{234C2F25-1792-4883-A670-F8C09D3B0F71}" destId="{A7E2ED52-9A94-454B-AB09-04C48B9151D2}" srcOrd="1" destOrd="0" presId="urn:microsoft.com/office/officeart/2005/8/layout/bProcess3"/>
    <dgm:cxn modelId="{64CE9638-4715-4215-B450-46610F69A6A3}" type="presOf" srcId="{B7ECE1B8-37D9-461D-886D-2C05C4883C96}" destId="{01B2F847-A26F-4D88-BDC1-EEE7A18BA24F}" srcOrd="1" destOrd="0" presId="urn:microsoft.com/office/officeart/2005/8/layout/bProcess3"/>
    <dgm:cxn modelId="{5DEEA85E-CE54-4991-B48B-E1FBC155E554}" type="presOf" srcId="{91D04D1D-AD46-441C-8960-31D22EE2AFA3}" destId="{4CFBE0E5-C125-4DB5-8BE5-97DAC7FC0BC9}" srcOrd="0" destOrd="1" presId="urn:microsoft.com/office/officeart/2005/8/layout/bProcess3"/>
    <dgm:cxn modelId="{41DF0543-4785-488E-AD4D-C40A5BBD25FD}" srcId="{1F1466C7-6DF8-478A-917E-60ACAF794BEA}" destId="{38057C38-739D-44C8-9033-CAD5F1A4E11C}" srcOrd="0" destOrd="0" parTransId="{A4071CF7-2EDE-4E89-9005-86674EE58F7D}" sibTransId="{2A85A292-0B09-4471-9399-CC1B162786A5}"/>
    <dgm:cxn modelId="{1B0DA666-082B-49FA-8887-B6F2CCF9C973}" srcId="{6215FDDF-3AAE-4D2B-99AA-0639D8E5CAA2}" destId="{C23B05B5-A813-4EB8-8CBA-F2012D1AA3D4}" srcOrd="3" destOrd="0" parTransId="{1104E974-BE13-4038-A044-29F895395027}" sibTransId="{B7ECE1B8-37D9-461D-886D-2C05C4883C96}"/>
    <dgm:cxn modelId="{1B88AA66-C4F5-4DF0-A15F-C01E4CC9EEA4}" type="presOf" srcId="{5828A08E-0B6C-43B2-B738-D135D592D37F}" destId="{A8961D8A-23CE-4C77-BDDD-050B708F6F8A}" srcOrd="0" destOrd="0" presId="urn:microsoft.com/office/officeart/2005/8/layout/bProcess3"/>
    <dgm:cxn modelId="{1287A468-3DC6-41A3-95E0-9998BE5C9718}" srcId="{6215FDDF-3AAE-4D2B-99AA-0639D8E5CAA2}" destId="{1F1466C7-6DF8-478A-917E-60ACAF794BEA}" srcOrd="4" destOrd="0" parTransId="{7F45785F-B568-4AAF-BC4E-71251EA2D679}" sibTransId="{1F578367-3197-455A-813D-A00BF73616A7}"/>
    <dgm:cxn modelId="{60739369-1B23-48EE-A96E-A05E47C04901}" type="presOf" srcId="{294C99B4-4C9C-4F66-8B34-02DD61EBA48E}" destId="{013CA431-7845-4B08-A5B6-31AF5A2F6126}" srcOrd="0" destOrd="1" presId="urn:microsoft.com/office/officeart/2005/8/layout/bProcess3"/>
    <dgm:cxn modelId="{8786386C-E720-4E30-85BE-56F4FB058ACA}" srcId="{7BFE6BE6-AD46-4FAC-85DA-33CB8800CDB9}" destId="{91D04D1D-AD46-441C-8960-31D22EE2AFA3}" srcOrd="0" destOrd="0" parTransId="{2C3B696F-1443-4F43-9BD7-5D88A8AC6D58}" sibTransId="{DABB3CB9-3EC9-4ECD-99E0-06E00EEAE512}"/>
    <dgm:cxn modelId="{C976516F-45F1-4B2D-8ECB-30B31B4EAB10}" type="presOf" srcId="{7BFE6BE6-AD46-4FAC-85DA-33CB8800CDB9}" destId="{4CFBE0E5-C125-4DB5-8BE5-97DAC7FC0BC9}" srcOrd="0" destOrd="0" presId="urn:microsoft.com/office/officeart/2005/8/layout/bProcess3"/>
    <dgm:cxn modelId="{35B89C70-E131-43E8-9008-1A9D086C62AD}" srcId="{6215FDDF-3AAE-4D2B-99AA-0639D8E5CAA2}" destId="{BE7699C3-E944-4D07-A580-90E768C522DC}" srcOrd="9" destOrd="0" parTransId="{81417002-856E-4AA8-85B7-9E98FA4C4524}" sibTransId="{E4AF7772-F28A-413A-BC1C-934BEA531F15}"/>
    <dgm:cxn modelId="{97F4E671-E199-41FA-BB18-835065B521FD}" srcId="{F5FB53FE-F6B0-4558-AFBB-607B10272479}" destId="{294C99B4-4C9C-4F66-8B34-02DD61EBA48E}" srcOrd="0" destOrd="0" parTransId="{29C51ECB-B0F8-4498-AF8E-BB8BC1308720}" sibTransId="{194B50F8-D290-4A64-A6E7-7AECD6287019}"/>
    <dgm:cxn modelId="{E372AB77-F2D7-4BFF-BF78-5FC80439F562}" type="presOf" srcId="{B7ECE1B8-37D9-461D-886D-2C05C4883C96}" destId="{6188F98A-1539-4E9E-BA2B-F0423A4DEA9F}" srcOrd="0" destOrd="0" presId="urn:microsoft.com/office/officeart/2005/8/layout/bProcess3"/>
    <dgm:cxn modelId="{BB29C258-CBAB-47ED-94B5-19B28B169565}" srcId="{BE7699C3-E944-4D07-A580-90E768C522DC}" destId="{1CF66907-E286-469D-86F4-5485650ECEEF}" srcOrd="0" destOrd="0" parTransId="{F8080AB3-0232-4856-8476-657123C46C16}" sibTransId="{774B53CB-94AD-4A40-9D9B-40383A55BE7B}"/>
    <dgm:cxn modelId="{9B9CCD5A-9449-464E-BC42-34F2210C05F7}" type="presOf" srcId="{234C2F25-1792-4883-A670-F8C09D3B0F71}" destId="{6B60E334-3805-4549-8303-A4EC8FE4252D}" srcOrd="0" destOrd="0" presId="urn:microsoft.com/office/officeart/2005/8/layout/bProcess3"/>
    <dgm:cxn modelId="{63145F7E-D211-4583-A762-E47759B9B0DE}" type="presOf" srcId="{18A19B01-B78E-4A77-9F42-3E7736316D04}" destId="{4943F8FF-3023-4C1D-9C13-C5306EE69A7F}" srcOrd="0" destOrd="0" presId="urn:microsoft.com/office/officeart/2005/8/layout/bProcess3"/>
    <dgm:cxn modelId="{70B97082-0E49-4C64-B62C-F18FA594E38A}" type="presOf" srcId="{588D8222-CC9C-4F97-AFFA-46795267E5D9}" destId="{0EB8E705-2298-4262-853C-0CB1FA79D613}" srcOrd="0" destOrd="0" presId="urn:microsoft.com/office/officeart/2005/8/layout/bProcess3"/>
    <dgm:cxn modelId="{4164EE83-3CA9-41F5-9C36-20FEAC7B6FA3}" type="presOf" srcId="{FD505ADA-0416-405D-ACE1-ED47FF72DEB1}" destId="{CDE94957-1BDB-406D-B887-E0EED489AB81}" srcOrd="0" destOrd="0" presId="urn:microsoft.com/office/officeart/2005/8/layout/bProcess3"/>
    <dgm:cxn modelId="{7D7D2D87-D5B9-4ABA-85E4-1BEAD3FAA833}" type="presOf" srcId="{FF3D1DB6-C6C9-43BA-8511-89DFB3E93EE0}" destId="{7666641C-8D7A-4CCA-AF59-CCCC813D78CD}" srcOrd="0" destOrd="0" presId="urn:microsoft.com/office/officeart/2005/8/layout/bProcess3"/>
    <dgm:cxn modelId="{3D488A89-BB86-4EEB-9C0A-E0E1FB8D68DE}" type="presOf" srcId="{C23B05B5-A813-4EB8-8CBA-F2012D1AA3D4}" destId="{DFC86FCF-775B-444B-B429-EB43C8AF28A0}" srcOrd="0" destOrd="0" presId="urn:microsoft.com/office/officeart/2005/8/layout/bProcess3"/>
    <dgm:cxn modelId="{D3B78091-A90A-4E71-86F5-79330F985786}" type="presOf" srcId="{D37D1184-749D-4CC8-AA2B-2F4F78558A9F}" destId="{B3C0C1B5-8365-4A04-BB49-37B7C099A201}" srcOrd="0" destOrd="0" presId="urn:microsoft.com/office/officeart/2005/8/layout/bProcess3"/>
    <dgm:cxn modelId="{F36EBD94-759C-404E-AB1C-84C600AE2F37}" srcId="{6215FDDF-3AAE-4D2B-99AA-0639D8E5CAA2}" destId="{588D8222-CC9C-4F97-AFFA-46795267E5D9}" srcOrd="7" destOrd="0" parTransId="{5A39B7D3-ED84-407A-8025-33AB5FB81694}" sibTransId="{234C2F25-1792-4883-A670-F8C09D3B0F71}"/>
    <dgm:cxn modelId="{86B5DB9D-2E6B-4B46-B1D6-A2C27F7241A8}" type="presOf" srcId="{38057C38-739D-44C8-9033-CAD5F1A4E11C}" destId="{751C5EC0-6D48-409D-8890-3C8B972069A7}" srcOrd="0" destOrd="1" presId="urn:microsoft.com/office/officeart/2005/8/layout/bProcess3"/>
    <dgm:cxn modelId="{FCA2F0A6-CEC9-45D5-B640-7B47C8A5D121}" srcId="{FD505ADA-0416-405D-ACE1-ED47FF72DEB1}" destId="{8C9551FE-5CC8-4B1F-8B37-45B00188D229}" srcOrd="0" destOrd="0" parTransId="{A65878CB-4E8F-470E-9434-5EF3D9DDB7E8}" sibTransId="{64E04EAE-7920-4590-85CF-30B88715C924}"/>
    <dgm:cxn modelId="{920CE7A7-4844-48C4-9FA4-4F07C52DD48F}" type="presOf" srcId="{6483F8BA-9CC7-4242-A104-5DC1D370392E}" destId="{1027185E-6E55-494D-B6B3-013FE717C3A6}" srcOrd="0" destOrd="0" presId="urn:microsoft.com/office/officeart/2005/8/layout/bProcess3"/>
    <dgm:cxn modelId="{B84498AA-908D-4DEA-9097-90863940D1C7}" type="presOf" srcId="{7A4E4329-CFC7-4E9F-8E42-117F1E0D8CD1}" destId="{629C5B3B-BA60-4975-A232-20F449DE0D81}" srcOrd="0" destOrd="0" presId="urn:microsoft.com/office/officeart/2005/8/layout/bProcess3"/>
    <dgm:cxn modelId="{441654AD-6766-46A6-BED0-1AE5ECF270B6}" type="presOf" srcId="{1F578367-3197-455A-813D-A00BF73616A7}" destId="{B7B06064-7B8C-4AE0-9E2C-C0D5560208DA}" srcOrd="0" destOrd="0" presId="urn:microsoft.com/office/officeart/2005/8/layout/bProcess3"/>
    <dgm:cxn modelId="{E49ED8B1-0CDC-48A3-A7F4-0BAE5A3E35D3}" srcId="{6215FDDF-3AAE-4D2B-99AA-0639D8E5CAA2}" destId="{18A19B01-B78E-4A77-9F42-3E7736316D04}" srcOrd="2" destOrd="0" parTransId="{7FDB8A30-D124-4F7D-B1F6-0C2C1D784CD5}" sibTransId="{FF3D1DB6-C6C9-43BA-8511-89DFB3E93EE0}"/>
    <dgm:cxn modelId="{908994BA-1B3F-4975-AAF7-8670E169862C}" type="presOf" srcId="{1F578367-3197-455A-813D-A00BF73616A7}" destId="{58F90089-DF98-4682-90C6-E626BE7D3E11}" srcOrd="1" destOrd="0" presId="urn:microsoft.com/office/officeart/2005/8/layout/bProcess3"/>
    <dgm:cxn modelId="{F9848CBE-D004-41F4-A6F7-14147783ADC4}" type="presOf" srcId="{1F1466C7-6DF8-478A-917E-60ACAF794BEA}" destId="{751C5EC0-6D48-409D-8890-3C8B972069A7}" srcOrd="0" destOrd="0" presId="urn:microsoft.com/office/officeart/2005/8/layout/bProcess3"/>
    <dgm:cxn modelId="{F1855ABF-1A8F-42D1-B652-59EBC08EBF48}" type="presOf" srcId="{C66B1383-449E-46BD-AA1B-1E08484D73B6}" destId="{49EE0B93-F26C-4FCB-9003-3DDFFD995F75}" srcOrd="1" destOrd="0" presId="urn:microsoft.com/office/officeart/2005/8/layout/bProcess3"/>
    <dgm:cxn modelId="{61A45BC2-14BA-48E1-9453-87FC4F409892}" srcId="{F13AF686-CC04-4592-A56F-B4CC8116740F}" destId="{567EB5E1-1295-42E6-BE78-1E51D9DB688A}" srcOrd="0" destOrd="0" parTransId="{A266FF7C-BC4C-45E8-9A82-A5F24C2C2505}" sibTransId="{AA364F41-BDC4-4F14-8945-8E78E1F3B1AA}"/>
    <dgm:cxn modelId="{025A19CA-616F-4729-8248-A32AC0AEB8F0}" type="presOf" srcId="{FF3D1DB6-C6C9-43BA-8511-89DFB3E93EE0}" destId="{4B8940F3-0CB8-4791-84A9-83C6FCFAC4C1}" srcOrd="1" destOrd="0" presId="urn:microsoft.com/office/officeart/2005/8/layout/bProcess3"/>
    <dgm:cxn modelId="{8D714FCA-BB56-436D-BF5B-444BBB9032B4}" type="presOf" srcId="{567EB5E1-1295-42E6-BE78-1E51D9DB688A}" destId="{263C3A85-EDA7-4B23-A361-902ED844AFF3}" srcOrd="0" destOrd="1" presId="urn:microsoft.com/office/officeart/2005/8/layout/bProcess3"/>
    <dgm:cxn modelId="{419D52D6-F4BA-4FC4-8FEB-77E5FD049E28}" srcId="{6215FDDF-3AAE-4D2B-99AA-0639D8E5CAA2}" destId="{F5E885F7-23A8-4D11-8F7B-09E7DF47F6EA}" srcOrd="6" destOrd="0" parTransId="{2B30AB6D-127B-4CDD-AB35-F03E7FF82E13}" sibTransId="{C66B1383-449E-46BD-AA1B-1E08484D73B6}"/>
    <dgm:cxn modelId="{1AE3FDD6-99BA-4404-A1A8-6AB8B6AA7C1B}" type="presOf" srcId="{8C9551FE-5CC8-4B1F-8B37-45B00188D229}" destId="{CDE94957-1BDB-406D-B887-E0EED489AB81}" srcOrd="0" destOrd="1" presId="urn:microsoft.com/office/officeart/2005/8/layout/bProcess3"/>
    <dgm:cxn modelId="{E5C151E0-A764-468C-BA6E-A02F41E97045}" type="presOf" srcId="{1CF66907-E286-469D-86F4-5485650ECEEF}" destId="{D15B914E-4FB1-4B76-91F9-A7E45E905B11}" srcOrd="0" destOrd="1" presId="urn:microsoft.com/office/officeart/2005/8/layout/bProcess3"/>
    <dgm:cxn modelId="{E0361EE1-B0EA-40D9-9CD4-6E57F0AC0CCE}" type="presOf" srcId="{F2D6E376-FAD2-40F2-A1CF-289EFBC2D554}" destId="{DFC86FCF-775B-444B-B429-EB43C8AF28A0}" srcOrd="0" destOrd="1" presId="urn:microsoft.com/office/officeart/2005/8/layout/bProcess3"/>
    <dgm:cxn modelId="{83FD5CEB-29D9-4C21-86A3-3A5E00B657E3}" type="presOf" srcId="{C05D211F-4EB4-4780-B691-4B9C68961CD5}" destId="{50984634-3924-4E84-8A65-76376F0E6E7A}" srcOrd="0" destOrd="1" presId="urn:microsoft.com/office/officeart/2005/8/layout/bProcess3"/>
    <dgm:cxn modelId="{C55607EE-1B96-498A-B047-99ECD946C784}" srcId="{6215FDDF-3AAE-4D2B-99AA-0639D8E5CAA2}" destId="{F5FB53FE-F6B0-4558-AFBB-607B10272479}" srcOrd="0" destOrd="0" parTransId="{FFEEA5FF-ECAD-42F9-9594-B789DF7EF2E1}" sibTransId="{7A4E4329-CFC7-4E9F-8E42-117F1E0D8CD1}"/>
    <dgm:cxn modelId="{F47920EF-C639-4706-B83C-BC53BD192D5A}" type="presOf" srcId="{7A4E4329-CFC7-4E9F-8E42-117F1E0D8CD1}" destId="{462C1FEE-012F-49C7-964D-870AE1CCC293}" srcOrd="1" destOrd="0" presId="urn:microsoft.com/office/officeart/2005/8/layout/bProcess3"/>
    <dgm:cxn modelId="{486E3DF0-F2B3-47F3-82FF-E2663D0AB3B6}" srcId="{C23B05B5-A813-4EB8-8CBA-F2012D1AA3D4}" destId="{F2D6E376-FAD2-40F2-A1CF-289EFBC2D554}" srcOrd="0" destOrd="0" parTransId="{2AEC091C-CB32-4690-8C74-2B1A0E81A6C6}" sibTransId="{DC07360A-DE94-40D1-B0CB-C4422B8EBF2A}"/>
    <dgm:cxn modelId="{C90698F0-C057-49FD-916A-E51BCE0320BC}" type="presOf" srcId="{BE7699C3-E944-4D07-A580-90E768C522DC}" destId="{D15B914E-4FB1-4B76-91F9-A7E45E905B11}" srcOrd="0" destOrd="0" presId="urn:microsoft.com/office/officeart/2005/8/layout/bProcess3"/>
    <dgm:cxn modelId="{DEF8C8F6-EE05-42CB-B9FD-6517F9A4F91C}" type="presOf" srcId="{F5E885F7-23A8-4D11-8F7B-09E7DF47F6EA}" destId="{50984634-3924-4E84-8A65-76376F0E6E7A}" srcOrd="0" destOrd="0" presId="urn:microsoft.com/office/officeart/2005/8/layout/bProcess3"/>
    <dgm:cxn modelId="{A709B9F8-8DE1-4883-B020-342C260E4750}" type="presOf" srcId="{F5FB53FE-F6B0-4558-AFBB-607B10272479}" destId="{013CA431-7845-4B08-A5B6-31AF5A2F6126}" srcOrd="0" destOrd="0" presId="urn:microsoft.com/office/officeart/2005/8/layout/bProcess3"/>
    <dgm:cxn modelId="{80BEE8F9-A16C-4F92-BE93-8E97529A45A8}" srcId="{6215FDDF-3AAE-4D2B-99AA-0639D8E5CAA2}" destId="{FD505ADA-0416-405D-ACE1-ED47FF72DEB1}" srcOrd="8" destOrd="0" parTransId="{D7D4C0B1-BB44-46CA-8ECD-C5A65D5CAA2C}" sibTransId="{D37D1184-749D-4CC8-AA2B-2F4F78558A9F}"/>
    <dgm:cxn modelId="{BF615713-3FC3-4099-8E4C-AF982B8EAD1A}" type="presParOf" srcId="{7B8EB6D3-4AC6-47BF-9537-315116FB0567}" destId="{013CA431-7845-4B08-A5B6-31AF5A2F6126}" srcOrd="0" destOrd="0" presId="urn:microsoft.com/office/officeart/2005/8/layout/bProcess3"/>
    <dgm:cxn modelId="{0DF55CFA-45FC-4931-B4A1-B807696F50CE}" type="presParOf" srcId="{7B8EB6D3-4AC6-47BF-9537-315116FB0567}" destId="{629C5B3B-BA60-4975-A232-20F449DE0D81}" srcOrd="1" destOrd="0" presId="urn:microsoft.com/office/officeart/2005/8/layout/bProcess3"/>
    <dgm:cxn modelId="{E2A47FED-9F93-473A-8EF1-F941EE8977E0}" type="presParOf" srcId="{629C5B3B-BA60-4975-A232-20F449DE0D81}" destId="{462C1FEE-012F-49C7-964D-870AE1CCC293}" srcOrd="0" destOrd="0" presId="urn:microsoft.com/office/officeart/2005/8/layout/bProcess3"/>
    <dgm:cxn modelId="{59600F5B-60BB-4E8A-A970-ED56E720E099}" type="presParOf" srcId="{7B8EB6D3-4AC6-47BF-9537-315116FB0567}" destId="{4CFBE0E5-C125-4DB5-8BE5-97DAC7FC0BC9}" srcOrd="2" destOrd="0" presId="urn:microsoft.com/office/officeart/2005/8/layout/bProcess3"/>
    <dgm:cxn modelId="{63D47E4F-3476-44BB-8E1D-1FF3AE04518F}" type="presParOf" srcId="{7B8EB6D3-4AC6-47BF-9537-315116FB0567}" destId="{A8961D8A-23CE-4C77-BDDD-050B708F6F8A}" srcOrd="3" destOrd="0" presId="urn:microsoft.com/office/officeart/2005/8/layout/bProcess3"/>
    <dgm:cxn modelId="{FA72E378-53A5-4C81-A040-F25C49C022FA}" type="presParOf" srcId="{A8961D8A-23CE-4C77-BDDD-050B708F6F8A}" destId="{9D58FF04-28CD-4496-9498-9C59C2993A10}" srcOrd="0" destOrd="0" presId="urn:microsoft.com/office/officeart/2005/8/layout/bProcess3"/>
    <dgm:cxn modelId="{524E87CC-028C-4C3A-8E96-0ECC818D9B7F}" type="presParOf" srcId="{7B8EB6D3-4AC6-47BF-9537-315116FB0567}" destId="{4943F8FF-3023-4C1D-9C13-C5306EE69A7F}" srcOrd="4" destOrd="0" presId="urn:microsoft.com/office/officeart/2005/8/layout/bProcess3"/>
    <dgm:cxn modelId="{70F06DF8-95C6-404D-9995-33516CE1E1BF}" type="presParOf" srcId="{7B8EB6D3-4AC6-47BF-9537-315116FB0567}" destId="{7666641C-8D7A-4CCA-AF59-CCCC813D78CD}" srcOrd="5" destOrd="0" presId="urn:microsoft.com/office/officeart/2005/8/layout/bProcess3"/>
    <dgm:cxn modelId="{3FF9FEDE-6005-44F6-BE7B-462FE162DA4C}" type="presParOf" srcId="{7666641C-8D7A-4CCA-AF59-CCCC813D78CD}" destId="{4B8940F3-0CB8-4791-84A9-83C6FCFAC4C1}" srcOrd="0" destOrd="0" presId="urn:microsoft.com/office/officeart/2005/8/layout/bProcess3"/>
    <dgm:cxn modelId="{2A70A034-D321-4BF7-9947-E1A06B2B2DB4}" type="presParOf" srcId="{7B8EB6D3-4AC6-47BF-9537-315116FB0567}" destId="{DFC86FCF-775B-444B-B429-EB43C8AF28A0}" srcOrd="6" destOrd="0" presId="urn:microsoft.com/office/officeart/2005/8/layout/bProcess3"/>
    <dgm:cxn modelId="{30B6F442-7930-4390-B65C-1A928BD99482}" type="presParOf" srcId="{7B8EB6D3-4AC6-47BF-9537-315116FB0567}" destId="{6188F98A-1539-4E9E-BA2B-F0423A4DEA9F}" srcOrd="7" destOrd="0" presId="urn:microsoft.com/office/officeart/2005/8/layout/bProcess3"/>
    <dgm:cxn modelId="{C2F2AFB9-A670-40C5-BA10-D872B58EE0F6}" type="presParOf" srcId="{6188F98A-1539-4E9E-BA2B-F0423A4DEA9F}" destId="{01B2F847-A26F-4D88-BDC1-EEE7A18BA24F}" srcOrd="0" destOrd="0" presId="urn:microsoft.com/office/officeart/2005/8/layout/bProcess3"/>
    <dgm:cxn modelId="{93AC8A5C-1163-465A-BD3C-E80A09DDFC89}" type="presParOf" srcId="{7B8EB6D3-4AC6-47BF-9537-315116FB0567}" destId="{751C5EC0-6D48-409D-8890-3C8B972069A7}" srcOrd="8" destOrd="0" presId="urn:microsoft.com/office/officeart/2005/8/layout/bProcess3"/>
    <dgm:cxn modelId="{04B86A0E-E44A-40A8-BA1B-53FC1E9D35AA}" type="presParOf" srcId="{7B8EB6D3-4AC6-47BF-9537-315116FB0567}" destId="{B7B06064-7B8C-4AE0-9E2C-C0D5560208DA}" srcOrd="9" destOrd="0" presId="urn:microsoft.com/office/officeart/2005/8/layout/bProcess3"/>
    <dgm:cxn modelId="{9B981FC9-997B-48F9-9EC9-3E5328CF4317}" type="presParOf" srcId="{B7B06064-7B8C-4AE0-9E2C-C0D5560208DA}" destId="{58F90089-DF98-4682-90C6-E626BE7D3E11}" srcOrd="0" destOrd="0" presId="urn:microsoft.com/office/officeart/2005/8/layout/bProcess3"/>
    <dgm:cxn modelId="{6F321990-BBB2-4579-A1C7-ADCEF3271625}" type="presParOf" srcId="{7B8EB6D3-4AC6-47BF-9537-315116FB0567}" destId="{263C3A85-EDA7-4B23-A361-902ED844AFF3}" srcOrd="10" destOrd="0" presId="urn:microsoft.com/office/officeart/2005/8/layout/bProcess3"/>
    <dgm:cxn modelId="{A2A1529D-0926-42D0-BCFA-88D4046C8FAE}" type="presParOf" srcId="{7B8EB6D3-4AC6-47BF-9537-315116FB0567}" destId="{1027185E-6E55-494D-B6B3-013FE717C3A6}" srcOrd="11" destOrd="0" presId="urn:microsoft.com/office/officeart/2005/8/layout/bProcess3"/>
    <dgm:cxn modelId="{128F956F-72B2-45F6-B057-C70CDCD24658}" type="presParOf" srcId="{1027185E-6E55-494D-B6B3-013FE717C3A6}" destId="{551A89A9-10C1-4CE6-A0B9-9CD065B890DE}" srcOrd="0" destOrd="0" presId="urn:microsoft.com/office/officeart/2005/8/layout/bProcess3"/>
    <dgm:cxn modelId="{2FE914AA-D7D0-478B-A1F7-4C946075A093}" type="presParOf" srcId="{7B8EB6D3-4AC6-47BF-9537-315116FB0567}" destId="{50984634-3924-4E84-8A65-76376F0E6E7A}" srcOrd="12" destOrd="0" presId="urn:microsoft.com/office/officeart/2005/8/layout/bProcess3"/>
    <dgm:cxn modelId="{3D953DE7-4B6E-4FFA-A08F-E4EAC50C0520}" type="presParOf" srcId="{7B8EB6D3-4AC6-47BF-9537-315116FB0567}" destId="{D6A2C64F-31DC-492A-A313-763F169409F0}" srcOrd="13" destOrd="0" presId="urn:microsoft.com/office/officeart/2005/8/layout/bProcess3"/>
    <dgm:cxn modelId="{6FA51729-65F1-4FCA-A114-46E48B44C9C4}" type="presParOf" srcId="{D6A2C64F-31DC-492A-A313-763F169409F0}" destId="{49EE0B93-F26C-4FCB-9003-3DDFFD995F75}" srcOrd="0" destOrd="0" presId="urn:microsoft.com/office/officeart/2005/8/layout/bProcess3"/>
    <dgm:cxn modelId="{06DC5C00-0255-4418-93FD-16684053BB6C}" type="presParOf" srcId="{7B8EB6D3-4AC6-47BF-9537-315116FB0567}" destId="{0EB8E705-2298-4262-853C-0CB1FA79D613}" srcOrd="14" destOrd="0" presId="urn:microsoft.com/office/officeart/2005/8/layout/bProcess3"/>
    <dgm:cxn modelId="{325E5D89-4EAF-4449-AB19-C250FF1BCD95}" type="presParOf" srcId="{7B8EB6D3-4AC6-47BF-9537-315116FB0567}" destId="{6B60E334-3805-4549-8303-A4EC8FE4252D}" srcOrd="15" destOrd="0" presId="urn:microsoft.com/office/officeart/2005/8/layout/bProcess3"/>
    <dgm:cxn modelId="{C0EA212E-A95C-4A27-8655-0D21D43CA7C3}" type="presParOf" srcId="{6B60E334-3805-4549-8303-A4EC8FE4252D}" destId="{A7E2ED52-9A94-454B-AB09-04C48B9151D2}" srcOrd="0" destOrd="0" presId="urn:microsoft.com/office/officeart/2005/8/layout/bProcess3"/>
    <dgm:cxn modelId="{6064A5E2-F43E-4110-A100-A8181FF132F7}" type="presParOf" srcId="{7B8EB6D3-4AC6-47BF-9537-315116FB0567}" destId="{CDE94957-1BDB-406D-B887-E0EED489AB81}" srcOrd="16" destOrd="0" presId="urn:microsoft.com/office/officeart/2005/8/layout/bProcess3"/>
    <dgm:cxn modelId="{338DCEBD-63B6-4E4B-857E-682AE4335AFB}" type="presParOf" srcId="{7B8EB6D3-4AC6-47BF-9537-315116FB0567}" destId="{B3C0C1B5-8365-4A04-BB49-37B7C099A201}" srcOrd="17" destOrd="0" presId="urn:microsoft.com/office/officeart/2005/8/layout/bProcess3"/>
    <dgm:cxn modelId="{B759AC19-131F-443D-8D10-6C1DF3C19509}" type="presParOf" srcId="{B3C0C1B5-8365-4A04-BB49-37B7C099A201}" destId="{E576B819-3758-4B47-A23B-FD6B96DE3C2F}" srcOrd="0" destOrd="0" presId="urn:microsoft.com/office/officeart/2005/8/layout/bProcess3"/>
    <dgm:cxn modelId="{47BE2C70-779C-4B1C-A3E1-3A59BE737D63}" type="presParOf" srcId="{7B8EB6D3-4AC6-47BF-9537-315116FB0567}" destId="{D15B914E-4FB1-4B76-91F9-A7E45E905B11}" srcOrd="18" destOrd="0" presId="urn:microsoft.com/office/officeart/2005/8/layout/b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6215FDDF-3AAE-4D2B-99AA-0639D8E5CAA2}" type="doc">
      <dgm:prSet loTypeId="urn:microsoft.com/office/officeart/2008/layout/CircleAccentTimeline" loCatId="process" qsTypeId="urn:microsoft.com/office/officeart/2005/8/quickstyle/simple2" qsCatId="simple" csTypeId="urn:microsoft.com/office/officeart/2005/8/colors/accent5_3" csCatId="accent5" phldr="1"/>
      <dgm:spPr/>
      <dgm:t>
        <a:bodyPr/>
        <a:lstStyle/>
        <a:p>
          <a:endParaRPr lang="es-PE"/>
        </a:p>
      </dgm:t>
    </dgm:pt>
    <dgm:pt modelId="{7BCCFB64-8EE5-4C4C-AE26-76BA5E2A3F84}">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2015</a:t>
          </a:r>
        </a:p>
      </dgm:t>
    </dgm:pt>
    <dgm:pt modelId="{5F6A2BE3-B06F-4201-AF83-71ADF08DCD9E}" type="parTrans" cxnId="{AF20D9CD-CBE2-4375-B984-A08E1C5A52BE}">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3FEA1FE9-D6F9-4CD6-B5C5-F20004A9E68E}" type="sibTrans" cxnId="{AF20D9CD-CBE2-4375-B984-A08E1C5A52BE}">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0CE1B1BE-2F17-4850-A33C-6B9278C28780}">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2 423 vehículos</a:t>
          </a:r>
        </a:p>
      </dgm:t>
    </dgm:pt>
    <dgm:pt modelId="{3452ECA7-E1AA-4E5F-B75F-67C90D4701AE}" type="parTrans" cxnId="{74AA8A84-62DA-40F1-9E68-33D2C012CB2E}">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24A36F49-1CCD-46F3-B038-01CB12849B47}" type="sibTrans" cxnId="{74AA8A84-62DA-40F1-9E68-33D2C012CB2E}">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37692E6-6583-48E2-972A-36ADFB3AC33B}">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2016</a:t>
          </a:r>
        </a:p>
      </dgm:t>
    </dgm:pt>
    <dgm:pt modelId="{B60BF846-5C10-433C-B3EE-D4DC316115AB}" type="parTrans" cxnId="{D15AD88B-944F-4085-A3C7-27108452E93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A3D90BD1-5FF7-4B44-AFA6-CEB85720B442}" type="sibTrans" cxnId="{D15AD88B-944F-4085-A3C7-27108452E93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5FE4605-02B6-49E0-A40A-644256DAEE3C}">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2 640 vehículos</a:t>
          </a:r>
        </a:p>
      </dgm:t>
    </dgm:pt>
    <dgm:pt modelId="{2AE800A6-423C-4AEF-BC05-3AB4F8685FE4}" type="parTrans" cxnId="{DC39A172-D354-4B74-9668-1ABA9A78674A}">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D9FF8500-288E-4A96-8C5F-70AD121DBD67}" type="sibTrans" cxnId="{DC39A172-D354-4B74-9668-1ABA9A78674A}">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2F5F76F4-AC41-42EC-868E-8105E5F04113}">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2017</a:t>
          </a:r>
        </a:p>
      </dgm:t>
    </dgm:pt>
    <dgm:pt modelId="{39E51823-441B-4173-A886-E914968E1F75}" type="parTrans" cxnId="{51F9F533-9117-4160-B8D4-F8D3DD49839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8E6592D6-ADBE-41B6-92E8-497DBE53B352}" type="sibTrans" cxnId="{51F9F533-9117-4160-B8D4-F8D3DD49839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0452E3F-8152-4820-8968-3D890E4C1834}">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2 537 vehículos</a:t>
          </a:r>
        </a:p>
      </dgm:t>
    </dgm:pt>
    <dgm:pt modelId="{E3B979B2-7A1C-40C6-B154-887398D04F0A}" type="parTrans" cxnId="{06A37515-8BD6-4047-9597-A6A72B962A8D}">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947408AC-D0D7-48FC-9209-6F3BECC5E417}" type="sibTrans" cxnId="{06A37515-8BD6-4047-9597-A6A72B962A8D}">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DA3330EF-85CC-4FA1-90D6-219E8CB4BC27}">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2018</a:t>
          </a:r>
        </a:p>
      </dgm:t>
    </dgm:pt>
    <dgm:pt modelId="{2A8163CC-43DE-4D69-8D6D-C80786640C56}" type="parTrans" cxnId="{A6E52E85-1ED9-4086-B2E3-63AECC4BCDF9}">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6A3124A-2DDA-4D29-909A-C521DEE39CD4}" type="sibTrans" cxnId="{A6E52E85-1ED9-4086-B2E3-63AECC4BCDF9}">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6F5226AF-937D-4A89-A547-3F1111EC4D64}">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2 529 vehículos</a:t>
          </a:r>
        </a:p>
      </dgm:t>
    </dgm:pt>
    <dgm:pt modelId="{F059A4B9-8ED0-4A3E-94FD-7330771FEC7F}" type="parTrans" cxnId="{9AFE4583-F9CB-48D6-8CAB-E5D13EA5A8B9}">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6997772-C2CB-4DF9-8942-83536BE2CC97}" type="sibTrans" cxnId="{9AFE4583-F9CB-48D6-8CAB-E5D13EA5A8B9}">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39855A7C-3234-40A7-BA5D-28261A09774E}">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2019</a:t>
          </a:r>
        </a:p>
      </dgm:t>
    </dgm:pt>
    <dgm:pt modelId="{C6039C39-ABE6-43CA-832D-995064527EC9}" type="parTrans" cxnId="{9A4D0A1B-63E8-43E7-8023-A0C7B381045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6654EF7-7E44-4B2C-AB18-869F9AA2AA10}" type="sibTrans" cxnId="{9A4D0A1B-63E8-43E7-8023-A0C7B381045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FBDCC943-E5B2-403D-AE1A-09AE7401943E}">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2 595 vehículos</a:t>
          </a:r>
        </a:p>
      </dgm:t>
    </dgm:pt>
    <dgm:pt modelId="{3889B4BB-CEA3-4D57-9A6C-EA15AFF28EC4}" type="parTrans" cxnId="{2E522B6C-FAB0-40F2-B25F-B09354C5346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6DAF8859-298A-4DD8-8700-03CA272D0F51}" type="sibTrans" cxnId="{2E522B6C-FAB0-40F2-B25F-B09354C53462}">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4CECE5B7-3D68-41BA-9282-9618DD63E80B}">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2020</a:t>
          </a:r>
        </a:p>
      </dgm:t>
    </dgm:pt>
    <dgm:pt modelId="{F518BF39-2941-4B57-A402-E8D045499923}" type="parTrans" cxnId="{975EB46A-A046-493F-B648-8A8271D63406}">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79D2B5B6-AA5B-472A-BF50-6C68CFB27A69}" type="sibTrans" cxnId="{975EB46A-A046-493F-B648-8A8271D63406}">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70DEC4D9-C342-462C-B88C-926F7BE1C12A}">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2 579 vehículos</a:t>
          </a:r>
        </a:p>
      </dgm:t>
    </dgm:pt>
    <dgm:pt modelId="{49495CE7-1567-47F9-96CE-1A59649D8072}" type="parTrans" cxnId="{85F12851-E33F-4F20-AB1B-B82A1B5B13D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36FAD60-6F23-4203-AD78-EE8C3A4718DF}" type="sibTrans" cxnId="{85F12851-E33F-4F20-AB1B-B82A1B5B13D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440EE613-3E78-44CE-82AD-C66CC87936AC}">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2021</a:t>
          </a:r>
        </a:p>
      </dgm:t>
    </dgm:pt>
    <dgm:pt modelId="{88E77BB9-0381-49CA-8003-FDB96BCB80CE}" type="parTrans" cxnId="{F8996EB5-2FD6-45B3-9AED-CDC3ADB48376}">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9F5AC51-1D55-485B-8EDC-605CB3073D2F}" type="sibTrans" cxnId="{F8996EB5-2FD6-45B3-9AED-CDC3ADB48376}">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05DB7EF-0EC7-48D6-B5AA-11CB3AAD4DD6}">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2 659 vehículos</a:t>
          </a:r>
        </a:p>
      </dgm:t>
    </dgm:pt>
    <dgm:pt modelId="{DF6C35B9-DED7-4062-9B89-75FAB01E1070}" type="parTrans" cxnId="{D2B0E017-6A95-4F7F-8041-868222B846EF}">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2166276A-0E7C-4837-92A4-BE99D8A9A2E1}" type="sibTrans" cxnId="{D2B0E017-6A95-4F7F-8041-868222B846EF}">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AEDE28F-30CC-4F2D-B79D-26D927FB3882}">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2022</a:t>
          </a:r>
        </a:p>
      </dgm:t>
    </dgm:pt>
    <dgm:pt modelId="{A6917ACD-6CBC-4B7B-8175-0250CC6A2D47}" type="parTrans" cxnId="{1DD00E6A-3A25-4985-A831-A6C2E1DEB6D1}">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C7F8F88F-E045-42A9-96E1-D48EF90B4FC4}" type="sibTrans" cxnId="{1DD00E6A-3A25-4985-A831-A6C2E1DEB6D1}">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10E0F774-4373-4364-829A-C89F5459B6C8}">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2 651 vehículos</a:t>
          </a:r>
        </a:p>
      </dgm:t>
    </dgm:pt>
    <dgm:pt modelId="{1325B5A3-7CB4-4572-BFD7-6431F7D556A8}" type="parTrans" cxnId="{910D625F-41AD-48D1-9D1F-F3BC7B379D0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713EAACF-3179-4F23-A9DF-D6013BE9C086}" type="sibTrans" cxnId="{910D625F-41AD-48D1-9D1F-F3BC7B379D08}">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BE7699C3-E944-4D07-A580-90E768C522DC}">
      <dgm:prSet phldrT="[Texto]" custT="1"/>
      <dgm:spPr/>
      <dgm:t>
        <a:bodyPr/>
        <a:lstStyle/>
        <a:p>
          <a:r>
            <a:rPr lang="es-PE" sz="1000">
              <a:latin typeface="Lato" panose="020F0502020204030203" pitchFamily="34" charset="0"/>
              <a:ea typeface="Lato" panose="020F0502020204030203" pitchFamily="34" charset="0"/>
              <a:cs typeface="Lato" panose="020F0502020204030203" pitchFamily="34" charset="0"/>
            </a:rPr>
            <a:t>2023</a:t>
          </a:r>
        </a:p>
      </dgm:t>
    </dgm:pt>
    <dgm:pt modelId="{81417002-856E-4AA8-85B7-9E98FA4C4524}" type="parTrans" cxnId="{35B89C70-E131-43E8-9008-1A9D086C62AD}">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E4AF7772-F28A-413A-BC1C-934BEA531F15}" type="sibTrans" cxnId="{35B89C70-E131-43E8-9008-1A9D086C62AD}">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1CF66907-E286-469D-86F4-5485650ECEEF}">
      <dgm:prSet phldrT="[Texto]" custT="1"/>
      <dgm:spPr/>
      <dgm:t>
        <a:bodyPr/>
        <a:lstStyle/>
        <a:p>
          <a:r>
            <a:rPr lang="es-PE" sz="800">
              <a:latin typeface="Lato" panose="020F0502020204030203" pitchFamily="34" charset="0"/>
              <a:ea typeface="Lato" panose="020F0502020204030203" pitchFamily="34" charset="0"/>
              <a:cs typeface="Lato" panose="020F0502020204030203" pitchFamily="34" charset="0"/>
            </a:rPr>
            <a:t>2 598 vehículos</a:t>
          </a:r>
        </a:p>
      </dgm:t>
    </dgm:pt>
    <dgm:pt modelId="{F8080AB3-0232-4856-8476-657123C46C16}" type="parTrans" cxnId="{BB29C258-CBAB-47ED-94B5-19B28B169565}">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774B53CB-94AD-4A40-9D9B-40383A55BE7B}" type="sibTrans" cxnId="{BB29C258-CBAB-47ED-94B5-19B28B169565}">
      <dgm:prSet/>
      <dgm:spPr/>
      <dgm:t>
        <a:bodyPr/>
        <a:lstStyle/>
        <a:p>
          <a:endParaRPr lang="es-PE" sz="1800">
            <a:latin typeface="Lato" panose="020F0502020204030203" pitchFamily="34" charset="0"/>
            <a:ea typeface="Lato" panose="020F0502020204030203" pitchFamily="34" charset="0"/>
            <a:cs typeface="Lato" panose="020F0502020204030203" pitchFamily="34" charset="0"/>
          </a:endParaRPr>
        </a:p>
      </dgm:t>
    </dgm:pt>
    <dgm:pt modelId="{DA160750-9572-406B-8A08-D49DD090CF25}">
      <dgm:prSet phldrT="[Texto]" custT="1"/>
      <dgm:spPr>
        <a:noFill/>
        <a:ln>
          <a:noFill/>
        </a:ln>
        <a:effectLst/>
      </dgm:spPr>
      <dgm:t>
        <a:bodyPr spcFirstLastPara="0" vert="horz" wrap="square" lIns="25400" tIns="0" rIns="0" bIns="0" numCol="1" spcCol="1270" anchor="ctr" anchorCtr="0"/>
        <a:lstStyle/>
        <a:p>
          <a:r>
            <a:rPr lang="es-PE" sz="1000" kern="1200">
              <a:solidFill>
                <a:sysClr val="windowText" lastClr="000000">
                  <a:hueOff val="0"/>
                  <a:satOff val="0"/>
                  <a:lumOff val="0"/>
                  <a:alphaOff val="0"/>
                </a:sysClr>
              </a:solidFill>
              <a:latin typeface="Lato" panose="020F0502020204030203" pitchFamily="34" charset="0"/>
              <a:ea typeface="Lato" panose="020F0502020204030203" pitchFamily="34" charset="0"/>
              <a:cs typeface="Lato" panose="020F0502020204030203" pitchFamily="34" charset="0"/>
            </a:rPr>
            <a:t>2024</a:t>
          </a:r>
        </a:p>
      </dgm:t>
    </dgm:pt>
    <dgm:pt modelId="{33FFFB73-34DB-4886-A04A-BCC0107BD9C9}" type="parTrans" cxnId="{4DDB1068-2F99-4024-A5DE-2ACEDA53FFC7}">
      <dgm:prSet/>
      <dgm:spPr/>
      <dgm:t>
        <a:bodyPr/>
        <a:lstStyle/>
        <a:p>
          <a:endParaRPr lang="es-PE"/>
        </a:p>
      </dgm:t>
    </dgm:pt>
    <dgm:pt modelId="{244248E9-89E4-4D51-B3F8-90C621DBC1B5}" type="sibTrans" cxnId="{4DDB1068-2F99-4024-A5DE-2ACEDA53FFC7}">
      <dgm:prSet/>
      <dgm:spPr/>
      <dgm:t>
        <a:bodyPr/>
        <a:lstStyle/>
        <a:p>
          <a:endParaRPr lang="es-PE"/>
        </a:p>
      </dgm:t>
    </dgm:pt>
    <dgm:pt modelId="{02B0E9B9-462E-4043-B0DE-AD80D67CE8DE}">
      <dgm:prSet phldrT="[Texto]"/>
      <dgm:spPr/>
      <dgm:t>
        <a:bodyPr/>
        <a:lstStyle/>
        <a:p>
          <a:r>
            <a:rPr lang="es-PE">
              <a:latin typeface="Lato" panose="020F0502020204030203" pitchFamily="34" charset="0"/>
              <a:ea typeface="Lato" panose="020F0502020204030203" pitchFamily="34" charset="0"/>
              <a:cs typeface="Lato" panose="020F0502020204030203" pitchFamily="34" charset="0"/>
            </a:rPr>
            <a:t>2 585 vehículos</a:t>
          </a:r>
        </a:p>
      </dgm:t>
    </dgm:pt>
    <dgm:pt modelId="{4FB9387D-C296-4DC5-A645-71EF5C15296B}" type="parTrans" cxnId="{D7044BFB-89AE-47CC-806C-CAC2D93D8A53}">
      <dgm:prSet/>
      <dgm:spPr/>
      <dgm:t>
        <a:bodyPr/>
        <a:lstStyle/>
        <a:p>
          <a:endParaRPr lang="es-PE"/>
        </a:p>
      </dgm:t>
    </dgm:pt>
    <dgm:pt modelId="{CF929C90-3673-4C93-85D9-EB7DA1869E76}" type="sibTrans" cxnId="{D7044BFB-89AE-47CC-806C-CAC2D93D8A53}">
      <dgm:prSet/>
      <dgm:spPr/>
      <dgm:t>
        <a:bodyPr/>
        <a:lstStyle/>
        <a:p>
          <a:endParaRPr lang="es-PE"/>
        </a:p>
      </dgm:t>
    </dgm:pt>
    <dgm:pt modelId="{012FEB5B-2DFB-4EB6-B816-6482F93F9A5A}" type="pres">
      <dgm:prSet presAssocID="{6215FDDF-3AAE-4D2B-99AA-0639D8E5CAA2}" presName="Name0" presStyleCnt="0">
        <dgm:presLayoutVars>
          <dgm:dir/>
        </dgm:presLayoutVars>
      </dgm:prSet>
      <dgm:spPr/>
    </dgm:pt>
    <dgm:pt modelId="{179CAE68-E71B-4AB4-8FFF-EC3856BE30A3}" type="pres">
      <dgm:prSet presAssocID="{7BCCFB64-8EE5-4C4C-AE26-76BA5E2A3F84}" presName="parComposite" presStyleCnt="0"/>
      <dgm:spPr/>
    </dgm:pt>
    <dgm:pt modelId="{87AB33D6-606E-499A-895F-BCDACA767432}" type="pres">
      <dgm:prSet presAssocID="{7BCCFB64-8EE5-4C4C-AE26-76BA5E2A3F84}" presName="parBigCircle" presStyleLbl="node0" presStyleIdx="0" presStyleCnt="10"/>
      <dgm:spPr>
        <a:solidFill>
          <a:srgbClr val="1976D2"/>
        </a:solidFill>
      </dgm:spPr>
    </dgm:pt>
    <dgm:pt modelId="{DE331830-8222-4A36-B273-BAB6D2525C55}" type="pres">
      <dgm:prSet presAssocID="{7BCCFB64-8EE5-4C4C-AE26-76BA5E2A3F84}" presName="parTx" presStyleLbl="revTx" presStyleIdx="0" presStyleCnt="30"/>
      <dgm:spPr/>
    </dgm:pt>
    <dgm:pt modelId="{A17CEC5D-E734-4F6E-B08E-67B2C965515B}" type="pres">
      <dgm:prSet presAssocID="{7BCCFB64-8EE5-4C4C-AE26-76BA5E2A3F84}" presName="bSpace" presStyleCnt="0"/>
      <dgm:spPr/>
    </dgm:pt>
    <dgm:pt modelId="{8D9F6C8C-583F-4022-B2F0-77F4ECE2097F}" type="pres">
      <dgm:prSet presAssocID="{7BCCFB64-8EE5-4C4C-AE26-76BA5E2A3F84}" presName="parBackupNorm" presStyleCnt="0"/>
      <dgm:spPr/>
    </dgm:pt>
    <dgm:pt modelId="{FE6C60CD-5D48-47A1-8BE8-9E253DFC82A0}" type="pres">
      <dgm:prSet presAssocID="{3FEA1FE9-D6F9-4CD6-B5C5-F20004A9E68E}" presName="parSpace" presStyleCnt="0"/>
      <dgm:spPr/>
    </dgm:pt>
    <dgm:pt modelId="{B0A00591-0002-45BD-B1C7-CC63DDB0D20D}" type="pres">
      <dgm:prSet presAssocID="{0CE1B1BE-2F17-4850-A33C-6B9278C28780}" presName="desBackupLeftNorm" presStyleCnt="0"/>
      <dgm:spPr/>
    </dgm:pt>
    <dgm:pt modelId="{BC204510-1404-45ED-867D-5A84A8083EBB}" type="pres">
      <dgm:prSet presAssocID="{0CE1B1BE-2F17-4850-A33C-6B9278C28780}" presName="desComposite" presStyleCnt="0"/>
      <dgm:spPr/>
    </dgm:pt>
    <dgm:pt modelId="{F40659E9-E557-40F7-8E8B-370E033ABA9C}" type="pres">
      <dgm:prSet presAssocID="{0CE1B1BE-2F17-4850-A33C-6B9278C28780}" presName="desCircle" presStyleLbl="node1" presStyleIdx="0" presStyleCnt="10"/>
      <dgm:spPr>
        <a:solidFill>
          <a:srgbClr val="9DC8F3"/>
        </a:solidFill>
      </dgm:spPr>
    </dgm:pt>
    <dgm:pt modelId="{0492513D-AD76-4E39-AFD7-B07EBD1ACB94}" type="pres">
      <dgm:prSet presAssocID="{0CE1B1BE-2F17-4850-A33C-6B9278C28780}" presName="chTx" presStyleLbl="revTx" presStyleIdx="1" presStyleCnt="30"/>
      <dgm:spPr/>
    </dgm:pt>
    <dgm:pt modelId="{D2CBB2B9-1487-4157-BDF7-A3068AD39929}" type="pres">
      <dgm:prSet presAssocID="{0CE1B1BE-2F17-4850-A33C-6B9278C28780}" presName="desTx" presStyleLbl="revTx" presStyleIdx="2" presStyleCnt="30">
        <dgm:presLayoutVars>
          <dgm:bulletEnabled val="1"/>
        </dgm:presLayoutVars>
      </dgm:prSet>
      <dgm:spPr/>
    </dgm:pt>
    <dgm:pt modelId="{7E69FA6F-C324-4668-984D-77751ADD477D}" type="pres">
      <dgm:prSet presAssocID="{0CE1B1BE-2F17-4850-A33C-6B9278C28780}" presName="desBackupRightNorm" presStyleCnt="0"/>
      <dgm:spPr/>
    </dgm:pt>
    <dgm:pt modelId="{DE0C974F-CC0F-4A3D-9E20-D6F411019827}" type="pres">
      <dgm:prSet presAssocID="{24A36F49-1CCD-46F3-B038-01CB12849B47}" presName="desSpace" presStyleCnt="0"/>
      <dgm:spPr/>
    </dgm:pt>
    <dgm:pt modelId="{A034691E-AF35-43D0-AFF2-B7A71244992F}" type="pres">
      <dgm:prSet presAssocID="{E37692E6-6583-48E2-972A-36ADFB3AC33B}" presName="parComposite" presStyleCnt="0"/>
      <dgm:spPr/>
    </dgm:pt>
    <dgm:pt modelId="{CDF519CC-2DCE-4FCB-BE0E-04606ECDBAD0}" type="pres">
      <dgm:prSet presAssocID="{E37692E6-6583-48E2-972A-36ADFB3AC33B}" presName="parBigCircle" presStyleLbl="node0" presStyleIdx="1" presStyleCnt="10"/>
      <dgm:spPr>
        <a:xfrm>
          <a:off x="745399"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8CB5EF3D-5792-4EBE-B0B6-E98994680502}" type="pres">
      <dgm:prSet presAssocID="{E37692E6-6583-48E2-972A-36ADFB3AC33B}" presName="parTx" presStyleLbl="revTx" presStyleIdx="3" presStyleCnt="30"/>
      <dgm:spPr/>
    </dgm:pt>
    <dgm:pt modelId="{D34D244C-55D5-4400-B6D4-653F3F76C8B6}" type="pres">
      <dgm:prSet presAssocID="{E37692E6-6583-48E2-972A-36ADFB3AC33B}" presName="bSpace" presStyleCnt="0"/>
      <dgm:spPr/>
    </dgm:pt>
    <dgm:pt modelId="{15213533-A3ED-41B2-ABFD-923413FD474C}" type="pres">
      <dgm:prSet presAssocID="{E37692E6-6583-48E2-972A-36ADFB3AC33B}" presName="parBackupNorm" presStyleCnt="0"/>
      <dgm:spPr/>
    </dgm:pt>
    <dgm:pt modelId="{0B81B684-726D-42D2-AB84-65BF42360282}" type="pres">
      <dgm:prSet presAssocID="{A3D90BD1-5FF7-4B44-AFA6-CEB85720B442}" presName="parSpace" presStyleCnt="0"/>
      <dgm:spPr/>
    </dgm:pt>
    <dgm:pt modelId="{7755B09F-9C56-4F0C-A60C-23BAEE8E8B52}" type="pres">
      <dgm:prSet presAssocID="{B5FE4605-02B6-49E0-A40A-644256DAEE3C}" presName="desBackupLeftNorm" presStyleCnt="0"/>
      <dgm:spPr/>
    </dgm:pt>
    <dgm:pt modelId="{D3D9C8F1-2E5E-4603-A49B-6B66BECBB1FE}" type="pres">
      <dgm:prSet presAssocID="{B5FE4605-02B6-49E0-A40A-644256DAEE3C}" presName="desComposite" presStyleCnt="0"/>
      <dgm:spPr/>
    </dgm:pt>
    <dgm:pt modelId="{9417AA14-25C8-4E7B-8873-C908A62816BE}" type="pres">
      <dgm:prSet presAssocID="{B5FE4605-02B6-49E0-A40A-644256DAEE3C}" presName="desCircle" presStyleLbl="node1" presStyleIdx="1" presStyleCnt="10"/>
      <dgm:spPr>
        <a:xfrm>
          <a:off x="1223746"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A76E5359-78B3-4A5A-B87A-5FB11C6A02BB}" type="pres">
      <dgm:prSet presAssocID="{B5FE4605-02B6-49E0-A40A-644256DAEE3C}" presName="chTx" presStyleLbl="revTx" presStyleIdx="4" presStyleCnt="30"/>
      <dgm:spPr/>
    </dgm:pt>
    <dgm:pt modelId="{EC3322F6-3A53-497D-A8F8-A25AFB52C933}" type="pres">
      <dgm:prSet presAssocID="{B5FE4605-02B6-49E0-A40A-644256DAEE3C}" presName="desTx" presStyleLbl="revTx" presStyleIdx="5" presStyleCnt="30">
        <dgm:presLayoutVars>
          <dgm:bulletEnabled val="1"/>
        </dgm:presLayoutVars>
      </dgm:prSet>
      <dgm:spPr/>
    </dgm:pt>
    <dgm:pt modelId="{F67B1631-5332-495E-A91F-49450ACB9EEF}" type="pres">
      <dgm:prSet presAssocID="{B5FE4605-02B6-49E0-A40A-644256DAEE3C}" presName="desBackupRightNorm" presStyleCnt="0"/>
      <dgm:spPr/>
    </dgm:pt>
    <dgm:pt modelId="{67CD56C3-029F-4329-9085-67FA69B60EFC}" type="pres">
      <dgm:prSet presAssocID="{D9FF8500-288E-4A96-8C5F-70AD121DBD67}" presName="desSpace" presStyleCnt="0"/>
      <dgm:spPr/>
    </dgm:pt>
    <dgm:pt modelId="{E589AA0A-ED8B-48C8-83A4-89539EFB2085}" type="pres">
      <dgm:prSet presAssocID="{2F5F76F4-AC41-42EC-868E-8105E5F04113}" presName="parComposite" presStyleCnt="0"/>
      <dgm:spPr/>
    </dgm:pt>
    <dgm:pt modelId="{7024F578-B58E-4D77-91FC-694DDB856E6C}" type="pres">
      <dgm:prSet presAssocID="{2F5F76F4-AC41-42EC-868E-8105E5F04113}" presName="parBigCircle" presStyleLbl="node0" presStyleIdx="2" presStyleCnt="10"/>
      <dgm:spPr>
        <a:xfrm>
          <a:off x="1488153"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53717F24-9B0A-4030-8F02-60073B77DA18}" type="pres">
      <dgm:prSet presAssocID="{2F5F76F4-AC41-42EC-868E-8105E5F04113}" presName="parTx" presStyleLbl="revTx" presStyleIdx="6" presStyleCnt="30"/>
      <dgm:spPr/>
    </dgm:pt>
    <dgm:pt modelId="{C878E9F1-020B-4A16-85FA-E5C13995B89F}" type="pres">
      <dgm:prSet presAssocID="{2F5F76F4-AC41-42EC-868E-8105E5F04113}" presName="bSpace" presStyleCnt="0"/>
      <dgm:spPr/>
    </dgm:pt>
    <dgm:pt modelId="{93AD959D-A80D-449C-8BE5-9FB287DB9FC2}" type="pres">
      <dgm:prSet presAssocID="{2F5F76F4-AC41-42EC-868E-8105E5F04113}" presName="parBackupNorm" presStyleCnt="0"/>
      <dgm:spPr/>
    </dgm:pt>
    <dgm:pt modelId="{AC817312-C963-4C5B-BB03-5F03D2C1BD1A}" type="pres">
      <dgm:prSet presAssocID="{8E6592D6-ADBE-41B6-92E8-497DBE53B352}" presName="parSpace" presStyleCnt="0"/>
      <dgm:spPr/>
    </dgm:pt>
    <dgm:pt modelId="{3A0EF6C3-B5EA-41FB-BD5B-EA9BDEEBD4AD}" type="pres">
      <dgm:prSet presAssocID="{B0452E3F-8152-4820-8968-3D890E4C1834}" presName="desBackupLeftNorm" presStyleCnt="0"/>
      <dgm:spPr/>
    </dgm:pt>
    <dgm:pt modelId="{98B8BFA4-043F-4AFE-91FF-8E016C4266C7}" type="pres">
      <dgm:prSet presAssocID="{B0452E3F-8152-4820-8968-3D890E4C1834}" presName="desComposite" presStyleCnt="0"/>
      <dgm:spPr/>
    </dgm:pt>
    <dgm:pt modelId="{D3697703-A124-44E0-A65E-9CA436B865CF}" type="pres">
      <dgm:prSet presAssocID="{B0452E3F-8152-4820-8968-3D890E4C1834}" presName="desCircle" presStyleLbl="node1" presStyleIdx="2" presStyleCnt="10"/>
      <dgm:spPr>
        <a:xfrm>
          <a:off x="1966500"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2F5DF66C-8C81-442C-A359-A740FF979342}" type="pres">
      <dgm:prSet presAssocID="{B0452E3F-8152-4820-8968-3D890E4C1834}" presName="chTx" presStyleLbl="revTx" presStyleIdx="7" presStyleCnt="30"/>
      <dgm:spPr/>
    </dgm:pt>
    <dgm:pt modelId="{2FAB1AC9-480C-489C-985D-DDFACD6F1BF4}" type="pres">
      <dgm:prSet presAssocID="{B0452E3F-8152-4820-8968-3D890E4C1834}" presName="desTx" presStyleLbl="revTx" presStyleIdx="8" presStyleCnt="30">
        <dgm:presLayoutVars>
          <dgm:bulletEnabled val="1"/>
        </dgm:presLayoutVars>
      </dgm:prSet>
      <dgm:spPr/>
    </dgm:pt>
    <dgm:pt modelId="{FC448445-4280-4786-8E16-774ECF66B852}" type="pres">
      <dgm:prSet presAssocID="{B0452E3F-8152-4820-8968-3D890E4C1834}" presName="desBackupRightNorm" presStyleCnt="0"/>
      <dgm:spPr/>
    </dgm:pt>
    <dgm:pt modelId="{11920580-4A8C-401E-A69A-E186EDB027A8}" type="pres">
      <dgm:prSet presAssocID="{947408AC-D0D7-48FC-9209-6F3BECC5E417}" presName="desSpace" presStyleCnt="0"/>
      <dgm:spPr/>
    </dgm:pt>
    <dgm:pt modelId="{52C66C9B-5772-4023-8BE6-F22C16E12953}" type="pres">
      <dgm:prSet presAssocID="{DA3330EF-85CC-4FA1-90D6-219E8CB4BC27}" presName="parComposite" presStyleCnt="0"/>
      <dgm:spPr/>
    </dgm:pt>
    <dgm:pt modelId="{38AF536C-D562-4E1B-B7A9-88B47BE023E0}" type="pres">
      <dgm:prSet presAssocID="{DA3330EF-85CC-4FA1-90D6-219E8CB4BC27}" presName="parBigCircle" presStyleLbl="node0" presStyleIdx="3" presStyleCnt="10"/>
      <dgm:spPr>
        <a:xfrm>
          <a:off x="2230907"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95F8D809-737E-4B37-AEE8-5708A2ABDB53}" type="pres">
      <dgm:prSet presAssocID="{DA3330EF-85CC-4FA1-90D6-219E8CB4BC27}" presName="parTx" presStyleLbl="revTx" presStyleIdx="9" presStyleCnt="30"/>
      <dgm:spPr/>
    </dgm:pt>
    <dgm:pt modelId="{48CA730E-5FB4-4ACA-A897-6AA434843154}" type="pres">
      <dgm:prSet presAssocID="{DA3330EF-85CC-4FA1-90D6-219E8CB4BC27}" presName="bSpace" presStyleCnt="0"/>
      <dgm:spPr/>
    </dgm:pt>
    <dgm:pt modelId="{FD599317-5DB9-43D7-A7F2-F49C406C875A}" type="pres">
      <dgm:prSet presAssocID="{DA3330EF-85CC-4FA1-90D6-219E8CB4BC27}" presName="parBackupNorm" presStyleCnt="0"/>
      <dgm:spPr/>
    </dgm:pt>
    <dgm:pt modelId="{18560AA8-5C49-43B2-8B2D-EBD52C9F7EC6}" type="pres">
      <dgm:prSet presAssocID="{B6A3124A-2DDA-4D29-909A-C521DEE39CD4}" presName="parSpace" presStyleCnt="0"/>
      <dgm:spPr/>
    </dgm:pt>
    <dgm:pt modelId="{6AB4D5DB-BF05-41C4-AAC8-AF9A27C79BA7}" type="pres">
      <dgm:prSet presAssocID="{6F5226AF-937D-4A89-A547-3F1111EC4D64}" presName="desBackupLeftNorm" presStyleCnt="0"/>
      <dgm:spPr/>
    </dgm:pt>
    <dgm:pt modelId="{B871E387-9983-4945-96C2-4773DB2B87E6}" type="pres">
      <dgm:prSet presAssocID="{6F5226AF-937D-4A89-A547-3F1111EC4D64}" presName="desComposite" presStyleCnt="0"/>
      <dgm:spPr/>
    </dgm:pt>
    <dgm:pt modelId="{0C69DB30-E91C-463B-90AA-9263D0C1E0AD}" type="pres">
      <dgm:prSet presAssocID="{6F5226AF-937D-4A89-A547-3F1111EC4D64}" presName="desCircle" presStyleLbl="node1" presStyleIdx="3" presStyleCnt="10"/>
      <dgm:spPr>
        <a:xfrm>
          <a:off x="2709254"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72BAAE7F-539C-4419-A774-7E6FAB4C0436}" type="pres">
      <dgm:prSet presAssocID="{6F5226AF-937D-4A89-A547-3F1111EC4D64}" presName="chTx" presStyleLbl="revTx" presStyleIdx="10" presStyleCnt="30"/>
      <dgm:spPr/>
    </dgm:pt>
    <dgm:pt modelId="{DF69DF85-80A6-478E-98A3-C59CC93B347E}" type="pres">
      <dgm:prSet presAssocID="{6F5226AF-937D-4A89-A547-3F1111EC4D64}" presName="desTx" presStyleLbl="revTx" presStyleIdx="11" presStyleCnt="30">
        <dgm:presLayoutVars>
          <dgm:bulletEnabled val="1"/>
        </dgm:presLayoutVars>
      </dgm:prSet>
      <dgm:spPr/>
    </dgm:pt>
    <dgm:pt modelId="{0790C520-DE26-4CCE-AE9E-3087312D1F01}" type="pres">
      <dgm:prSet presAssocID="{6F5226AF-937D-4A89-A547-3F1111EC4D64}" presName="desBackupRightNorm" presStyleCnt="0"/>
      <dgm:spPr/>
    </dgm:pt>
    <dgm:pt modelId="{8BAF6244-3A2C-4313-A7A0-A070CDE1E1CA}" type="pres">
      <dgm:prSet presAssocID="{B6997772-C2CB-4DF9-8942-83536BE2CC97}" presName="desSpace" presStyleCnt="0"/>
      <dgm:spPr/>
    </dgm:pt>
    <dgm:pt modelId="{68560224-78AE-4B86-B506-747E3D491A51}" type="pres">
      <dgm:prSet presAssocID="{39855A7C-3234-40A7-BA5D-28261A09774E}" presName="parComposite" presStyleCnt="0"/>
      <dgm:spPr/>
    </dgm:pt>
    <dgm:pt modelId="{ABCDD221-ED7F-4D96-9DDE-98382FEC38B4}" type="pres">
      <dgm:prSet presAssocID="{39855A7C-3234-40A7-BA5D-28261A09774E}" presName="parBigCircle" presStyleLbl="node0" presStyleIdx="4" presStyleCnt="10"/>
      <dgm:spPr>
        <a:xfrm>
          <a:off x="2973662"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C8190DAB-E1C0-4020-AA71-257766402121}" type="pres">
      <dgm:prSet presAssocID="{39855A7C-3234-40A7-BA5D-28261A09774E}" presName="parTx" presStyleLbl="revTx" presStyleIdx="12" presStyleCnt="30"/>
      <dgm:spPr/>
    </dgm:pt>
    <dgm:pt modelId="{2EF57500-789A-49A9-A81B-034BD8491FC9}" type="pres">
      <dgm:prSet presAssocID="{39855A7C-3234-40A7-BA5D-28261A09774E}" presName="bSpace" presStyleCnt="0"/>
      <dgm:spPr/>
    </dgm:pt>
    <dgm:pt modelId="{8FABD1C3-0B31-4EB8-B7FC-E80E52576293}" type="pres">
      <dgm:prSet presAssocID="{39855A7C-3234-40A7-BA5D-28261A09774E}" presName="parBackupNorm" presStyleCnt="0"/>
      <dgm:spPr/>
    </dgm:pt>
    <dgm:pt modelId="{60CB1BF8-48EA-4A0F-AE36-582233E37EEA}" type="pres">
      <dgm:prSet presAssocID="{B6654EF7-7E44-4B2C-AB18-869F9AA2AA10}" presName="parSpace" presStyleCnt="0"/>
      <dgm:spPr/>
    </dgm:pt>
    <dgm:pt modelId="{8527817C-60FF-4344-B27B-2A1BD2F6FD59}" type="pres">
      <dgm:prSet presAssocID="{FBDCC943-E5B2-403D-AE1A-09AE7401943E}" presName="desBackupLeftNorm" presStyleCnt="0"/>
      <dgm:spPr/>
    </dgm:pt>
    <dgm:pt modelId="{42860025-7B7B-4FDC-A6D1-A2AEE4AEB73B}" type="pres">
      <dgm:prSet presAssocID="{FBDCC943-E5B2-403D-AE1A-09AE7401943E}" presName="desComposite" presStyleCnt="0"/>
      <dgm:spPr/>
    </dgm:pt>
    <dgm:pt modelId="{0BAA77CC-4BBF-4F6C-816F-67E646013ACC}" type="pres">
      <dgm:prSet presAssocID="{FBDCC943-E5B2-403D-AE1A-09AE7401943E}" presName="desCircle" presStyleLbl="node1" presStyleIdx="4" presStyleCnt="10"/>
      <dgm:spPr>
        <a:xfrm>
          <a:off x="3452009"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5605D4C5-194B-4D12-8549-07759A424BF1}" type="pres">
      <dgm:prSet presAssocID="{FBDCC943-E5B2-403D-AE1A-09AE7401943E}" presName="chTx" presStyleLbl="revTx" presStyleIdx="13" presStyleCnt="30"/>
      <dgm:spPr/>
    </dgm:pt>
    <dgm:pt modelId="{3EA8F99F-825A-43D0-9EEA-AE5969439944}" type="pres">
      <dgm:prSet presAssocID="{FBDCC943-E5B2-403D-AE1A-09AE7401943E}" presName="desTx" presStyleLbl="revTx" presStyleIdx="14" presStyleCnt="30">
        <dgm:presLayoutVars>
          <dgm:bulletEnabled val="1"/>
        </dgm:presLayoutVars>
      </dgm:prSet>
      <dgm:spPr/>
    </dgm:pt>
    <dgm:pt modelId="{3277A747-D35C-4D92-A859-3AFA67147FE1}" type="pres">
      <dgm:prSet presAssocID="{FBDCC943-E5B2-403D-AE1A-09AE7401943E}" presName="desBackupRightNorm" presStyleCnt="0"/>
      <dgm:spPr/>
    </dgm:pt>
    <dgm:pt modelId="{E3E63B69-F628-4A3D-A0B9-5E29817E6AC1}" type="pres">
      <dgm:prSet presAssocID="{6DAF8859-298A-4DD8-8700-03CA272D0F51}" presName="desSpace" presStyleCnt="0"/>
      <dgm:spPr/>
    </dgm:pt>
    <dgm:pt modelId="{19C9DEF8-D2BF-4C6A-8237-793A5671C961}" type="pres">
      <dgm:prSet presAssocID="{4CECE5B7-3D68-41BA-9282-9618DD63E80B}" presName="parComposite" presStyleCnt="0"/>
      <dgm:spPr/>
    </dgm:pt>
    <dgm:pt modelId="{AD18E85B-3C64-4E52-B64D-534793A32A89}" type="pres">
      <dgm:prSet presAssocID="{4CECE5B7-3D68-41BA-9282-9618DD63E80B}" presName="parBigCircle" presStyleLbl="node0" presStyleIdx="5" presStyleCnt="10"/>
      <dgm:spPr>
        <a:xfrm>
          <a:off x="3716416"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1056BE57-9DB0-4E3B-8799-A90E4974486D}" type="pres">
      <dgm:prSet presAssocID="{4CECE5B7-3D68-41BA-9282-9618DD63E80B}" presName="parTx" presStyleLbl="revTx" presStyleIdx="15" presStyleCnt="30"/>
      <dgm:spPr/>
    </dgm:pt>
    <dgm:pt modelId="{EE90B621-A954-43CE-BA12-DADF41BF1ECF}" type="pres">
      <dgm:prSet presAssocID="{4CECE5B7-3D68-41BA-9282-9618DD63E80B}" presName="bSpace" presStyleCnt="0"/>
      <dgm:spPr/>
    </dgm:pt>
    <dgm:pt modelId="{DD55C25E-D340-46DA-960F-129F9B3DB269}" type="pres">
      <dgm:prSet presAssocID="{4CECE5B7-3D68-41BA-9282-9618DD63E80B}" presName="parBackupNorm" presStyleCnt="0"/>
      <dgm:spPr/>
    </dgm:pt>
    <dgm:pt modelId="{EE51472F-E7D6-4E5D-8DC5-FF052333116E}" type="pres">
      <dgm:prSet presAssocID="{79D2B5B6-AA5B-472A-BF50-6C68CFB27A69}" presName="parSpace" presStyleCnt="0"/>
      <dgm:spPr/>
    </dgm:pt>
    <dgm:pt modelId="{2CF68912-0F6D-4E9A-81E5-31F9DF7970EA}" type="pres">
      <dgm:prSet presAssocID="{70DEC4D9-C342-462C-B88C-926F7BE1C12A}" presName="desBackupLeftNorm" presStyleCnt="0"/>
      <dgm:spPr/>
    </dgm:pt>
    <dgm:pt modelId="{7E34AB8C-1342-40DC-8218-557CD46B2D93}" type="pres">
      <dgm:prSet presAssocID="{70DEC4D9-C342-462C-B88C-926F7BE1C12A}" presName="desComposite" presStyleCnt="0"/>
      <dgm:spPr/>
    </dgm:pt>
    <dgm:pt modelId="{F09BBDF2-A3A1-4DAF-A95F-54A5F01F06CF}" type="pres">
      <dgm:prSet presAssocID="{70DEC4D9-C342-462C-B88C-926F7BE1C12A}" presName="desCircle" presStyleLbl="node1" presStyleIdx="5" presStyleCnt="10"/>
      <dgm:spPr>
        <a:xfrm>
          <a:off x="4194763"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E28D8E01-060A-4653-9C5D-2B949F07DC5D}" type="pres">
      <dgm:prSet presAssocID="{70DEC4D9-C342-462C-B88C-926F7BE1C12A}" presName="chTx" presStyleLbl="revTx" presStyleIdx="16" presStyleCnt="30"/>
      <dgm:spPr/>
    </dgm:pt>
    <dgm:pt modelId="{E98959D5-CBBD-4DD3-85B0-5E19AEADE6C8}" type="pres">
      <dgm:prSet presAssocID="{70DEC4D9-C342-462C-B88C-926F7BE1C12A}" presName="desTx" presStyleLbl="revTx" presStyleIdx="17" presStyleCnt="30">
        <dgm:presLayoutVars>
          <dgm:bulletEnabled val="1"/>
        </dgm:presLayoutVars>
      </dgm:prSet>
      <dgm:spPr/>
    </dgm:pt>
    <dgm:pt modelId="{ED84E17B-6DE0-40BC-A5BA-D856C982618A}" type="pres">
      <dgm:prSet presAssocID="{70DEC4D9-C342-462C-B88C-926F7BE1C12A}" presName="desBackupRightNorm" presStyleCnt="0"/>
      <dgm:spPr/>
    </dgm:pt>
    <dgm:pt modelId="{C23CF061-6F7C-4B63-8DA1-DD8A2127513A}" type="pres">
      <dgm:prSet presAssocID="{E36FAD60-6F23-4203-AD78-EE8C3A4718DF}" presName="desSpace" presStyleCnt="0"/>
      <dgm:spPr/>
    </dgm:pt>
    <dgm:pt modelId="{D85E13CC-0335-4E13-9DD7-9AB0794FFBDB}" type="pres">
      <dgm:prSet presAssocID="{440EE613-3E78-44CE-82AD-C66CC87936AC}" presName="parComposite" presStyleCnt="0"/>
      <dgm:spPr/>
    </dgm:pt>
    <dgm:pt modelId="{6820F334-ADCE-4991-A642-BE9570A1A3BA}" type="pres">
      <dgm:prSet presAssocID="{440EE613-3E78-44CE-82AD-C66CC87936AC}" presName="parBigCircle" presStyleLbl="node0" presStyleIdx="6" presStyleCnt="10"/>
      <dgm:spPr>
        <a:xfrm>
          <a:off x="4459170"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513F126F-5703-4229-9F72-E249941F1199}" type="pres">
      <dgm:prSet presAssocID="{440EE613-3E78-44CE-82AD-C66CC87936AC}" presName="parTx" presStyleLbl="revTx" presStyleIdx="18" presStyleCnt="30"/>
      <dgm:spPr/>
    </dgm:pt>
    <dgm:pt modelId="{FB47D9F7-F95C-442E-ADE9-93DF43E25584}" type="pres">
      <dgm:prSet presAssocID="{440EE613-3E78-44CE-82AD-C66CC87936AC}" presName="bSpace" presStyleCnt="0"/>
      <dgm:spPr/>
    </dgm:pt>
    <dgm:pt modelId="{62DFFDFA-AF78-4221-96F8-7790BAFE11DB}" type="pres">
      <dgm:prSet presAssocID="{440EE613-3E78-44CE-82AD-C66CC87936AC}" presName="parBackupNorm" presStyleCnt="0"/>
      <dgm:spPr/>
    </dgm:pt>
    <dgm:pt modelId="{5A6BBAA6-B783-42AF-B1E7-C37BC955CE9D}" type="pres">
      <dgm:prSet presAssocID="{E9F5AC51-1D55-485B-8EDC-605CB3073D2F}" presName="parSpace" presStyleCnt="0"/>
      <dgm:spPr/>
    </dgm:pt>
    <dgm:pt modelId="{4B51C4EA-F3EB-4ACA-A101-3D0CB5421A03}" type="pres">
      <dgm:prSet presAssocID="{E05DB7EF-0EC7-48D6-B5AA-11CB3AAD4DD6}" presName="desBackupLeftNorm" presStyleCnt="0"/>
      <dgm:spPr/>
    </dgm:pt>
    <dgm:pt modelId="{F3BA532B-DAAC-4AF1-A533-E17BB9490CC1}" type="pres">
      <dgm:prSet presAssocID="{E05DB7EF-0EC7-48D6-B5AA-11CB3AAD4DD6}" presName="desComposite" presStyleCnt="0"/>
      <dgm:spPr/>
    </dgm:pt>
    <dgm:pt modelId="{3A456143-93E9-4F48-A915-8593AC61E657}" type="pres">
      <dgm:prSet presAssocID="{E05DB7EF-0EC7-48D6-B5AA-11CB3AAD4DD6}" presName="desCircle" presStyleLbl="node1" presStyleIdx="6" presStyleCnt="10"/>
      <dgm:spPr>
        <a:xfrm>
          <a:off x="4937517"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9B1F96F7-34B0-46B7-B936-2337B2E2B210}" type="pres">
      <dgm:prSet presAssocID="{E05DB7EF-0EC7-48D6-B5AA-11CB3AAD4DD6}" presName="chTx" presStyleLbl="revTx" presStyleIdx="19" presStyleCnt="30"/>
      <dgm:spPr/>
    </dgm:pt>
    <dgm:pt modelId="{C8532B57-E95A-4834-B852-327B15B48158}" type="pres">
      <dgm:prSet presAssocID="{E05DB7EF-0EC7-48D6-B5AA-11CB3AAD4DD6}" presName="desTx" presStyleLbl="revTx" presStyleIdx="20" presStyleCnt="30">
        <dgm:presLayoutVars>
          <dgm:bulletEnabled val="1"/>
        </dgm:presLayoutVars>
      </dgm:prSet>
      <dgm:spPr/>
    </dgm:pt>
    <dgm:pt modelId="{C433F592-B1BA-4C12-9254-684A9AC6E5F5}" type="pres">
      <dgm:prSet presAssocID="{E05DB7EF-0EC7-48D6-B5AA-11CB3AAD4DD6}" presName="desBackupRightNorm" presStyleCnt="0"/>
      <dgm:spPr/>
    </dgm:pt>
    <dgm:pt modelId="{98A500EE-DBB6-4FB2-9A76-E7D7BFDB53C5}" type="pres">
      <dgm:prSet presAssocID="{2166276A-0E7C-4837-92A4-BE99D8A9A2E1}" presName="desSpace" presStyleCnt="0"/>
      <dgm:spPr/>
    </dgm:pt>
    <dgm:pt modelId="{871E5E9C-48E8-4F2A-8CDD-227ED40B44D5}" type="pres">
      <dgm:prSet presAssocID="{EAEDE28F-30CC-4F2D-B79D-26D927FB3882}" presName="parComposite" presStyleCnt="0"/>
      <dgm:spPr/>
    </dgm:pt>
    <dgm:pt modelId="{60196929-9041-4697-84AC-8A57A5B23C6B}" type="pres">
      <dgm:prSet presAssocID="{EAEDE28F-30CC-4F2D-B79D-26D927FB3882}" presName="parBigCircle" presStyleLbl="node0" presStyleIdx="7" presStyleCnt="10"/>
      <dgm:spPr>
        <a:xfrm>
          <a:off x="5201924"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D1481D96-23E8-4D2E-B2BB-3B10FDFBD2A9}" type="pres">
      <dgm:prSet presAssocID="{EAEDE28F-30CC-4F2D-B79D-26D927FB3882}" presName="parTx" presStyleLbl="revTx" presStyleIdx="21" presStyleCnt="30"/>
      <dgm:spPr/>
    </dgm:pt>
    <dgm:pt modelId="{6AAA6CE4-5243-423E-9526-752244DDEE33}" type="pres">
      <dgm:prSet presAssocID="{EAEDE28F-30CC-4F2D-B79D-26D927FB3882}" presName="bSpace" presStyleCnt="0"/>
      <dgm:spPr/>
    </dgm:pt>
    <dgm:pt modelId="{BE466DA3-9355-4B8C-B3B2-F983DF03E0C9}" type="pres">
      <dgm:prSet presAssocID="{EAEDE28F-30CC-4F2D-B79D-26D927FB3882}" presName="parBackupNorm" presStyleCnt="0"/>
      <dgm:spPr/>
    </dgm:pt>
    <dgm:pt modelId="{EE68ACB4-A844-4EE7-98E1-3E955F46FC32}" type="pres">
      <dgm:prSet presAssocID="{C7F8F88F-E045-42A9-96E1-D48EF90B4FC4}" presName="parSpace" presStyleCnt="0"/>
      <dgm:spPr/>
    </dgm:pt>
    <dgm:pt modelId="{AE636E6F-0CFA-43F6-AA6B-1225CDD222C1}" type="pres">
      <dgm:prSet presAssocID="{10E0F774-4373-4364-829A-C89F5459B6C8}" presName="desBackupLeftNorm" presStyleCnt="0"/>
      <dgm:spPr/>
    </dgm:pt>
    <dgm:pt modelId="{C93DB544-53B4-42A8-B5C3-0872C281CF8A}" type="pres">
      <dgm:prSet presAssocID="{10E0F774-4373-4364-829A-C89F5459B6C8}" presName="desComposite" presStyleCnt="0"/>
      <dgm:spPr/>
    </dgm:pt>
    <dgm:pt modelId="{3CDAD746-FA0E-440D-ABEA-C084CAAA29C7}" type="pres">
      <dgm:prSet presAssocID="{10E0F774-4373-4364-829A-C89F5459B6C8}" presName="desCircle" presStyleLbl="node1" presStyleIdx="7" presStyleCnt="10"/>
      <dgm:spPr>
        <a:xfrm>
          <a:off x="5680271"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DA1BD8D1-8268-4115-86F6-1A5AA7096B45}" type="pres">
      <dgm:prSet presAssocID="{10E0F774-4373-4364-829A-C89F5459B6C8}" presName="chTx" presStyleLbl="revTx" presStyleIdx="22" presStyleCnt="30"/>
      <dgm:spPr/>
    </dgm:pt>
    <dgm:pt modelId="{21F9AEB7-BFE9-4454-9693-41693B2F0120}" type="pres">
      <dgm:prSet presAssocID="{10E0F774-4373-4364-829A-C89F5459B6C8}" presName="desTx" presStyleLbl="revTx" presStyleIdx="23" presStyleCnt="30">
        <dgm:presLayoutVars>
          <dgm:bulletEnabled val="1"/>
        </dgm:presLayoutVars>
      </dgm:prSet>
      <dgm:spPr/>
    </dgm:pt>
    <dgm:pt modelId="{F7365B7C-4553-43B0-B006-B464353D251C}" type="pres">
      <dgm:prSet presAssocID="{10E0F774-4373-4364-829A-C89F5459B6C8}" presName="desBackupRightNorm" presStyleCnt="0"/>
      <dgm:spPr/>
    </dgm:pt>
    <dgm:pt modelId="{517055D6-5213-4AB5-814E-13995408C230}" type="pres">
      <dgm:prSet presAssocID="{713EAACF-3179-4F23-A9DF-D6013BE9C086}" presName="desSpace" presStyleCnt="0"/>
      <dgm:spPr/>
    </dgm:pt>
    <dgm:pt modelId="{4F0DDD41-0116-4BE1-B979-9C6D722DEFA5}" type="pres">
      <dgm:prSet presAssocID="{BE7699C3-E944-4D07-A580-90E768C522DC}" presName="parComposite" presStyleCnt="0"/>
      <dgm:spPr/>
    </dgm:pt>
    <dgm:pt modelId="{C3BF9B5F-A1DA-4CC2-A201-1058BCD5D9CC}" type="pres">
      <dgm:prSet presAssocID="{BE7699C3-E944-4D07-A580-90E768C522DC}" presName="parBigCircle" presStyleLbl="node0" presStyleIdx="8" presStyleCnt="10"/>
      <dgm:spPr>
        <a:xfrm>
          <a:off x="5944678"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97509006-1075-4C2F-BBD1-8120AA7F6238}" type="pres">
      <dgm:prSet presAssocID="{BE7699C3-E944-4D07-A580-90E768C522DC}" presName="parTx" presStyleLbl="revTx" presStyleIdx="24" presStyleCnt="30"/>
      <dgm:spPr/>
    </dgm:pt>
    <dgm:pt modelId="{8AB31F74-9980-4175-9B27-72ECD6A0EBF5}" type="pres">
      <dgm:prSet presAssocID="{BE7699C3-E944-4D07-A580-90E768C522DC}" presName="bSpace" presStyleCnt="0"/>
      <dgm:spPr/>
    </dgm:pt>
    <dgm:pt modelId="{745441CF-BD98-489F-B193-6D8282C499E2}" type="pres">
      <dgm:prSet presAssocID="{BE7699C3-E944-4D07-A580-90E768C522DC}" presName="parBackupNorm" presStyleCnt="0"/>
      <dgm:spPr/>
    </dgm:pt>
    <dgm:pt modelId="{D049D45D-935B-47C6-B8A8-CC0EDE415C2D}" type="pres">
      <dgm:prSet presAssocID="{E4AF7772-F28A-413A-BC1C-934BEA531F15}" presName="parSpace" presStyleCnt="0"/>
      <dgm:spPr/>
    </dgm:pt>
    <dgm:pt modelId="{99A2E5E9-17A7-43FA-B21F-C9819E3ACCE8}" type="pres">
      <dgm:prSet presAssocID="{1CF66907-E286-469D-86F4-5485650ECEEF}" presName="desBackupLeftNorm" presStyleCnt="0"/>
      <dgm:spPr/>
    </dgm:pt>
    <dgm:pt modelId="{32085EDB-B161-4938-9F9F-6A03ED31D988}" type="pres">
      <dgm:prSet presAssocID="{1CF66907-E286-469D-86F4-5485650ECEEF}" presName="desComposite" presStyleCnt="0"/>
      <dgm:spPr/>
    </dgm:pt>
    <dgm:pt modelId="{033B34C1-6F3A-4FF1-9FE3-E132AF0B38BE}" type="pres">
      <dgm:prSet presAssocID="{1CF66907-E286-469D-86F4-5485650ECEEF}" presName="desCircle" presStyleLbl="node1" presStyleIdx="8" presStyleCnt="10"/>
      <dgm:spPr>
        <a:xfrm>
          <a:off x="6423025"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51CBBAC2-8ED0-45EC-A1C8-2197CB779126}" type="pres">
      <dgm:prSet presAssocID="{1CF66907-E286-469D-86F4-5485650ECEEF}" presName="chTx" presStyleLbl="revTx" presStyleIdx="25" presStyleCnt="30"/>
      <dgm:spPr/>
    </dgm:pt>
    <dgm:pt modelId="{BFACDD93-388A-4E6A-88EC-33DC10F0EEC0}" type="pres">
      <dgm:prSet presAssocID="{1CF66907-E286-469D-86F4-5485650ECEEF}" presName="desTx" presStyleLbl="revTx" presStyleIdx="26" presStyleCnt="30">
        <dgm:presLayoutVars>
          <dgm:bulletEnabled val="1"/>
        </dgm:presLayoutVars>
      </dgm:prSet>
      <dgm:spPr/>
    </dgm:pt>
    <dgm:pt modelId="{0C73C03D-C32A-4869-8F60-9F36AC0E685E}" type="pres">
      <dgm:prSet presAssocID="{1CF66907-E286-469D-86F4-5485650ECEEF}" presName="desBackupRightNorm" presStyleCnt="0"/>
      <dgm:spPr/>
    </dgm:pt>
    <dgm:pt modelId="{A53B621D-6FDA-412F-B282-1C8863FCC4F5}" type="pres">
      <dgm:prSet presAssocID="{774B53CB-94AD-4A40-9D9B-40383A55BE7B}" presName="desSpace" presStyleCnt="0"/>
      <dgm:spPr/>
    </dgm:pt>
    <dgm:pt modelId="{73491CBE-F244-494B-84F2-F6D48CE7AAC5}" type="pres">
      <dgm:prSet presAssocID="{DA160750-9572-406B-8A08-D49DD090CF25}" presName="parComposite" presStyleCnt="0"/>
      <dgm:spPr/>
    </dgm:pt>
    <dgm:pt modelId="{CD9AAA1A-7B93-4BD1-B5D4-225411A3F173}" type="pres">
      <dgm:prSet presAssocID="{DA160750-9572-406B-8A08-D49DD090CF25}" presName="parBigCircle" presStyleLbl="node0" presStyleIdx="9" presStyleCnt="10"/>
      <dgm:spPr>
        <a:xfrm>
          <a:off x="6687433" y="602695"/>
          <a:ext cx="444840" cy="444840"/>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gm:spPr>
    </dgm:pt>
    <dgm:pt modelId="{20C1F22C-D666-4CCE-8255-8BA4EC68C8B6}" type="pres">
      <dgm:prSet presAssocID="{DA160750-9572-406B-8A08-D49DD090CF25}" presName="parTx" presStyleLbl="revTx" presStyleIdx="27" presStyleCnt="30"/>
      <dgm:spPr>
        <a:xfrm rot="17700000">
          <a:off x="6844174" y="240059"/>
          <a:ext cx="552985" cy="266496"/>
        </a:xfrm>
        <a:prstGeom prst="rect">
          <a:avLst/>
        </a:prstGeom>
      </dgm:spPr>
    </dgm:pt>
    <dgm:pt modelId="{1EAD5FEA-5A81-4185-A878-42C1AA61BE56}" type="pres">
      <dgm:prSet presAssocID="{DA160750-9572-406B-8A08-D49DD090CF25}" presName="bSpace" presStyleCnt="0"/>
      <dgm:spPr/>
    </dgm:pt>
    <dgm:pt modelId="{C745ADC4-6435-4E41-9F4D-5F5B771BF83A}" type="pres">
      <dgm:prSet presAssocID="{DA160750-9572-406B-8A08-D49DD090CF25}" presName="parBackupNorm" presStyleCnt="0"/>
      <dgm:spPr/>
    </dgm:pt>
    <dgm:pt modelId="{63FBCC38-D9DC-45D7-8C3F-A90AC230417E}" type="pres">
      <dgm:prSet presAssocID="{244248E9-89E4-4D51-B3F8-90C621DBC1B5}" presName="parSpace" presStyleCnt="0"/>
      <dgm:spPr/>
    </dgm:pt>
    <dgm:pt modelId="{8D409A61-C0B7-483E-B59D-6DC41AC6D0CC}" type="pres">
      <dgm:prSet presAssocID="{02B0E9B9-462E-4043-B0DE-AD80D67CE8DE}" presName="desBackupLeftNorm" presStyleCnt="0"/>
      <dgm:spPr/>
    </dgm:pt>
    <dgm:pt modelId="{9449E009-499B-4D8E-8749-8478530E7430}" type="pres">
      <dgm:prSet presAssocID="{02B0E9B9-462E-4043-B0DE-AD80D67CE8DE}" presName="desComposite" presStyleCnt="0"/>
      <dgm:spPr/>
    </dgm:pt>
    <dgm:pt modelId="{542C2EC7-3CEE-499A-A653-F4EE1BAEC2D1}" type="pres">
      <dgm:prSet presAssocID="{02B0E9B9-462E-4043-B0DE-AD80D67CE8DE}" presName="desCircle" presStyleLbl="node1" presStyleIdx="9" presStyleCnt="10"/>
      <dgm:spPr>
        <a:xfrm>
          <a:off x="7165780" y="709665"/>
          <a:ext cx="230900" cy="230900"/>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gm:spPr>
    </dgm:pt>
    <dgm:pt modelId="{F089A998-2741-4D70-AC97-6DCD6CC15F91}" type="pres">
      <dgm:prSet presAssocID="{02B0E9B9-462E-4043-B0DE-AD80D67CE8DE}" presName="chTx" presStyleLbl="revTx" presStyleIdx="28" presStyleCnt="30"/>
      <dgm:spPr/>
    </dgm:pt>
    <dgm:pt modelId="{765AB557-2309-4472-BDC0-990CF3AB2724}" type="pres">
      <dgm:prSet presAssocID="{02B0E9B9-462E-4043-B0DE-AD80D67CE8DE}" presName="desTx" presStyleLbl="revTx" presStyleIdx="29" presStyleCnt="30">
        <dgm:presLayoutVars>
          <dgm:bulletEnabled val="1"/>
        </dgm:presLayoutVars>
      </dgm:prSet>
      <dgm:spPr/>
    </dgm:pt>
    <dgm:pt modelId="{A7568B1E-B0DE-4E4C-B011-14B24FDF9A5A}" type="pres">
      <dgm:prSet presAssocID="{02B0E9B9-462E-4043-B0DE-AD80D67CE8DE}" presName="desBackupRightNorm" presStyleCnt="0"/>
      <dgm:spPr/>
    </dgm:pt>
    <dgm:pt modelId="{5110F44D-3AD5-4E9A-84C0-4DD83874C4D5}" type="pres">
      <dgm:prSet presAssocID="{CF929C90-3673-4C93-85D9-EB7DA1869E76}" presName="desSpace" presStyleCnt="0"/>
      <dgm:spPr/>
    </dgm:pt>
  </dgm:ptLst>
  <dgm:cxnLst>
    <dgm:cxn modelId="{4D372002-56E7-4E89-B2FD-903702533163}" type="presOf" srcId="{6F5226AF-937D-4A89-A547-3F1111EC4D64}" destId="{72BAAE7F-539C-4419-A774-7E6FAB4C0436}" srcOrd="0" destOrd="0" presId="urn:microsoft.com/office/officeart/2008/layout/CircleAccentTimeline"/>
    <dgm:cxn modelId="{18E18603-4F4E-42C8-B1A9-A5B5482FA520}" type="presOf" srcId="{0CE1B1BE-2F17-4850-A33C-6B9278C28780}" destId="{0492513D-AD76-4E39-AFD7-B07EBD1ACB94}" srcOrd="0" destOrd="0" presId="urn:microsoft.com/office/officeart/2008/layout/CircleAccentTimeline"/>
    <dgm:cxn modelId="{06A37515-8BD6-4047-9597-A6A72B962A8D}" srcId="{2F5F76F4-AC41-42EC-868E-8105E5F04113}" destId="{B0452E3F-8152-4820-8968-3D890E4C1834}" srcOrd="0" destOrd="0" parTransId="{E3B979B2-7A1C-40C6-B154-887398D04F0A}" sibTransId="{947408AC-D0D7-48FC-9209-6F3BECC5E417}"/>
    <dgm:cxn modelId="{9C124D16-0134-4354-B17B-F78E73553994}" type="presOf" srcId="{440EE613-3E78-44CE-82AD-C66CC87936AC}" destId="{513F126F-5703-4229-9F72-E249941F1199}" srcOrd="0" destOrd="0" presId="urn:microsoft.com/office/officeart/2008/layout/CircleAccentTimeline"/>
    <dgm:cxn modelId="{B6DB6417-1DF0-4C3A-B5D2-82FAC61638B6}" type="presOf" srcId="{EAEDE28F-30CC-4F2D-B79D-26D927FB3882}" destId="{D1481D96-23E8-4D2E-B2BB-3B10FDFBD2A9}" srcOrd="0" destOrd="0" presId="urn:microsoft.com/office/officeart/2008/layout/CircleAccentTimeline"/>
    <dgm:cxn modelId="{D2B0E017-6A95-4F7F-8041-868222B846EF}" srcId="{440EE613-3E78-44CE-82AD-C66CC87936AC}" destId="{E05DB7EF-0EC7-48D6-B5AA-11CB3AAD4DD6}" srcOrd="0" destOrd="0" parTransId="{DF6C35B9-DED7-4062-9B89-75FAB01E1070}" sibTransId="{2166276A-0E7C-4837-92A4-BE99D8A9A2E1}"/>
    <dgm:cxn modelId="{9A4D0A1B-63E8-43E7-8023-A0C7B3810458}" srcId="{6215FDDF-3AAE-4D2B-99AA-0639D8E5CAA2}" destId="{39855A7C-3234-40A7-BA5D-28261A09774E}" srcOrd="4" destOrd="0" parTransId="{C6039C39-ABE6-43CA-832D-995064527EC9}" sibTransId="{B6654EF7-7E44-4B2C-AB18-869F9AA2AA10}"/>
    <dgm:cxn modelId="{D4F8D827-1FFF-43EE-819A-C113F81E9262}" type="presOf" srcId="{B0452E3F-8152-4820-8968-3D890E4C1834}" destId="{2F5DF66C-8C81-442C-A359-A740FF979342}" srcOrd="0" destOrd="0" presId="urn:microsoft.com/office/officeart/2008/layout/CircleAccentTimeline"/>
    <dgm:cxn modelId="{9DC9932D-C6FE-44F4-A550-79E02A59EE2C}" type="presOf" srcId="{10E0F774-4373-4364-829A-C89F5459B6C8}" destId="{DA1BD8D1-8268-4115-86F6-1A5AA7096B45}" srcOrd="0" destOrd="0" presId="urn:microsoft.com/office/officeart/2008/layout/CircleAccentTimeline"/>
    <dgm:cxn modelId="{0FF3502E-D8B1-4B81-BE89-857428337184}" type="presOf" srcId="{DA3330EF-85CC-4FA1-90D6-219E8CB4BC27}" destId="{95F8D809-737E-4B37-AEE8-5708A2ABDB53}" srcOrd="0" destOrd="0" presId="urn:microsoft.com/office/officeart/2008/layout/CircleAccentTimeline"/>
    <dgm:cxn modelId="{51F9F533-9117-4160-B8D4-F8D3DD498392}" srcId="{6215FDDF-3AAE-4D2B-99AA-0639D8E5CAA2}" destId="{2F5F76F4-AC41-42EC-868E-8105E5F04113}" srcOrd="2" destOrd="0" parTransId="{39E51823-441B-4173-A886-E914968E1F75}" sibTransId="{8E6592D6-ADBE-41B6-92E8-497DBE53B352}"/>
    <dgm:cxn modelId="{D7DAD737-1AE4-43A7-A16F-458F9B21090D}" type="presOf" srcId="{DA160750-9572-406B-8A08-D49DD090CF25}" destId="{20C1F22C-D666-4CCE-8255-8BA4EC68C8B6}" srcOrd="0" destOrd="0" presId="urn:microsoft.com/office/officeart/2008/layout/CircleAccentTimeline"/>
    <dgm:cxn modelId="{910D625F-41AD-48D1-9D1F-F3BC7B379D08}" srcId="{EAEDE28F-30CC-4F2D-B79D-26D927FB3882}" destId="{10E0F774-4373-4364-829A-C89F5459B6C8}" srcOrd="0" destOrd="0" parTransId="{1325B5A3-7CB4-4572-BFD7-6431F7D556A8}" sibTransId="{713EAACF-3179-4F23-A9DF-D6013BE9C086}"/>
    <dgm:cxn modelId="{419A2165-AC7A-427F-9A55-9631BC16AC23}" type="presOf" srcId="{39855A7C-3234-40A7-BA5D-28261A09774E}" destId="{C8190DAB-E1C0-4020-AA71-257766402121}" srcOrd="0" destOrd="0" presId="urn:microsoft.com/office/officeart/2008/layout/CircleAccentTimeline"/>
    <dgm:cxn modelId="{EA121F47-AE79-45E2-B6CC-D74D1C1415F1}" type="presOf" srcId="{1CF66907-E286-469D-86F4-5485650ECEEF}" destId="{51CBBAC2-8ED0-45EC-A1C8-2197CB779126}" srcOrd="0" destOrd="0" presId="urn:microsoft.com/office/officeart/2008/layout/CircleAccentTimeline"/>
    <dgm:cxn modelId="{4DDB1068-2F99-4024-A5DE-2ACEDA53FFC7}" srcId="{6215FDDF-3AAE-4D2B-99AA-0639D8E5CAA2}" destId="{DA160750-9572-406B-8A08-D49DD090CF25}" srcOrd="9" destOrd="0" parTransId="{33FFFB73-34DB-4886-A04A-BCC0107BD9C9}" sibTransId="{244248E9-89E4-4D51-B3F8-90C621DBC1B5}"/>
    <dgm:cxn modelId="{1DD00E6A-3A25-4985-A831-A6C2E1DEB6D1}" srcId="{6215FDDF-3AAE-4D2B-99AA-0639D8E5CAA2}" destId="{EAEDE28F-30CC-4F2D-B79D-26D927FB3882}" srcOrd="7" destOrd="0" parTransId="{A6917ACD-6CBC-4B7B-8175-0250CC6A2D47}" sibTransId="{C7F8F88F-E045-42A9-96E1-D48EF90B4FC4}"/>
    <dgm:cxn modelId="{975EB46A-A046-493F-B648-8A8271D63406}" srcId="{6215FDDF-3AAE-4D2B-99AA-0639D8E5CAA2}" destId="{4CECE5B7-3D68-41BA-9282-9618DD63E80B}" srcOrd="5" destOrd="0" parTransId="{F518BF39-2941-4B57-A402-E8D045499923}" sibTransId="{79D2B5B6-AA5B-472A-BF50-6C68CFB27A69}"/>
    <dgm:cxn modelId="{2E522B6C-FAB0-40F2-B25F-B09354C53462}" srcId="{39855A7C-3234-40A7-BA5D-28261A09774E}" destId="{FBDCC943-E5B2-403D-AE1A-09AE7401943E}" srcOrd="0" destOrd="0" parTransId="{3889B4BB-CEA3-4D57-9A6C-EA15AFF28EC4}" sibTransId="{6DAF8859-298A-4DD8-8700-03CA272D0F51}"/>
    <dgm:cxn modelId="{8AFF3E4F-AA08-46C8-9A53-16820550595A}" type="presOf" srcId="{BE7699C3-E944-4D07-A580-90E768C522DC}" destId="{97509006-1075-4C2F-BBD1-8120AA7F6238}" srcOrd="0" destOrd="0" presId="urn:microsoft.com/office/officeart/2008/layout/CircleAccentTimeline"/>
    <dgm:cxn modelId="{35B89C70-E131-43E8-9008-1A9D086C62AD}" srcId="{6215FDDF-3AAE-4D2B-99AA-0639D8E5CAA2}" destId="{BE7699C3-E944-4D07-A580-90E768C522DC}" srcOrd="8" destOrd="0" parTransId="{81417002-856E-4AA8-85B7-9E98FA4C4524}" sibTransId="{E4AF7772-F28A-413A-BC1C-934BEA531F15}"/>
    <dgm:cxn modelId="{85F12851-E33F-4F20-AB1B-B82A1B5B13D8}" srcId="{4CECE5B7-3D68-41BA-9282-9618DD63E80B}" destId="{70DEC4D9-C342-462C-B88C-926F7BE1C12A}" srcOrd="0" destOrd="0" parTransId="{49495CE7-1567-47F9-96CE-1A59649D8072}" sibTransId="{E36FAD60-6F23-4203-AD78-EE8C3A4718DF}"/>
    <dgm:cxn modelId="{DC39A172-D354-4B74-9668-1ABA9A78674A}" srcId="{E37692E6-6583-48E2-972A-36ADFB3AC33B}" destId="{B5FE4605-02B6-49E0-A40A-644256DAEE3C}" srcOrd="0" destOrd="0" parTransId="{2AE800A6-423C-4AEF-BC05-3AB4F8685FE4}" sibTransId="{D9FF8500-288E-4A96-8C5F-70AD121DBD67}"/>
    <dgm:cxn modelId="{BB29C258-CBAB-47ED-94B5-19B28B169565}" srcId="{BE7699C3-E944-4D07-A580-90E768C522DC}" destId="{1CF66907-E286-469D-86F4-5485650ECEEF}" srcOrd="0" destOrd="0" parTransId="{F8080AB3-0232-4856-8476-657123C46C16}" sibTransId="{774B53CB-94AD-4A40-9D9B-40383A55BE7B}"/>
    <dgm:cxn modelId="{9AFE4583-F9CB-48D6-8CAB-E5D13EA5A8B9}" srcId="{DA3330EF-85CC-4FA1-90D6-219E8CB4BC27}" destId="{6F5226AF-937D-4A89-A547-3F1111EC4D64}" srcOrd="0" destOrd="0" parTransId="{F059A4B9-8ED0-4A3E-94FD-7330771FEC7F}" sibTransId="{B6997772-C2CB-4DF9-8942-83536BE2CC97}"/>
    <dgm:cxn modelId="{74AA8A84-62DA-40F1-9E68-33D2C012CB2E}" srcId="{7BCCFB64-8EE5-4C4C-AE26-76BA5E2A3F84}" destId="{0CE1B1BE-2F17-4850-A33C-6B9278C28780}" srcOrd="0" destOrd="0" parTransId="{3452ECA7-E1AA-4E5F-B75F-67C90D4701AE}" sibTransId="{24A36F49-1CCD-46F3-B038-01CB12849B47}"/>
    <dgm:cxn modelId="{A6E52E85-1ED9-4086-B2E3-63AECC4BCDF9}" srcId="{6215FDDF-3AAE-4D2B-99AA-0639D8E5CAA2}" destId="{DA3330EF-85CC-4FA1-90D6-219E8CB4BC27}" srcOrd="3" destOrd="0" parTransId="{2A8163CC-43DE-4D69-8D6D-C80786640C56}" sibTransId="{B6A3124A-2DDA-4D29-909A-C521DEE39CD4}"/>
    <dgm:cxn modelId="{D15AD88B-944F-4085-A3C7-27108452E932}" srcId="{6215FDDF-3AAE-4D2B-99AA-0639D8E5CAA2}" destId="{E37692E6-6583-48E2-972A-36ADFB3AC33B}" srcOrd="1" destOrd="0" parTransId="{B60BF846-5C10-433C-B3EE-D4DC316115AB}" sibTransId="{A3D90BD1-5FF7-4B44-AFA6-CEB85720B442}"/>
    <dgm:cxn modelId="{4DB1DFA7-AFDD-4717-AA2E-ECC070DE7459}" type="presOf" srcId="{02B0E9B9-462E-4043-B0DE-AD80D67CE8DE}" destId="{F089A998-2741-4D70-AC97-6DCD6CC15F91}" srcOrd="0" destOrd="0" presId="urn:microsoft.com/office/officeart/2008/layout/CircleAccentTimeline"/>
    <dgm:cxn modelId="{EC9499B0-26AB-435B-B13F-362C6241F8E2}" type="presOf" srcId="{E05DB7EF-0EC7-48D6-B5AA-11CB3AAD4DD6}" destId="{9B1F96F7-34B0-46B7-B936-2337B2E2B210}" srcOrd="0" destOrd="0" presId="urn:microsoft.com/office/officeart/2008/layout/CircleAccentTimeline"/>
    <dgm:cxn modelId="{F8996EB5-2FD6-45B3-9AED-CDC3ADB48376}" srcId="{6215FDDF-3AAE-4D2B-99AA-0639D8E5CAA2}" destId="{440EE613-3E78-44CE-82AD-C66CC87936AC}" srcOrd="6" destOrd="0" parTransId="{88E77BB9-0381-49CA-8003-FDB96BCB80CE}" sibTransId="{E9F5AC51-1D55-485B-8EDC-605CB3073D2F}"/>
    <dgm:cxn modelId="{B830FEB7-A3F1-485E-A575-113ACA1DE2B1}" type="presOf" srcId="{7BCCFB64-8EE5-4C4C-AE26-76BA5E2A3F84}" destId="{DE331830-8222-4A36-B273-BAB6D2525C55}" srcOrd="0" destOrd="0" presId="urn:microsoft.com/office/officeart/2008/layout/CircleAccentTimeline"/>
    <dgm:cxn modelId="{659B0BBE-167F-4EB1-B612-2AFDB939DC18}" type="presOf" srcId="{B5FE4605-02B6-49E0-A40A-644256DAEE3C}" destId="{A76E5359-78B3-4A5A-B87A-5FB11C6A02BB}" srcOrd="0" destOrd="0" presId="urn:microsoft.com/office/officeart/2008/layout/CircleAccentTimeline"/>
    <dgm:cxn modelId="{3CBF2CCA-B889-4AD9-8C3C-6CE404C5894D}" type="presOf" srcId="{70DEC4D9-C342-462C-B88C-926F7BE1C12A}" destId="{E28D8E01-060A-4653-9C5D-2B949F07DC5D}" srcOrd="0" destOrd="0" presId="urn:microsoft.com/office/officeart/2008/layout/CircleAccentTimeline"/>
    <dgm:cxn modelId="{AF20D9CD-CBE2-4375-B984-A08E1C5A52BE}" srcId="{6215FDDF-3AAE-4D2B-99AA-0639D8E5CAA2}" destId="{7BCCFB64-8EE5-4C4C-AE26-76BA5E2A3F84}" srcOrd="0" destOrd="0" parTransId="{5F6A2BE3-B06F-4201-AF83-71ADF08DCD9E}" sibTransId="{3FEA1FE9-D6F9-4CD6-B5C5-F20004A9E68E}"/>
    <dgm:cxn modelId="{C49CF7E6-A416-40FD-8510-D619C937A692}" type="presOf" srcId="{FBDCC943-E5B2-403D-AE1A-09AE7401943E}" destId="{5605D4C5-194B-4D12-8549-07759A424BF1}" srcOrd="0" destOrd="0" presId="urn:microsoft.com/office/officeart/2008/layout/CircleAccentTimeline"/>
    <dgm:cxn modelId="{2CBBD8ED-22FF-4648-92CE-5A0CB164EE55}" type="presOf" srcId="{2F5F76F4-AC41-42EC-868E-8105E5F04113}" destId="{53717F24-9B0A-4030-8F02-60073B77DA18}" srcOrd="0" destOrd="0" presId="urn:microsoft.com/office/officeart/2008/layout/CircleAccentTimeline"/>
    <dgm:cxn modelId="{F89968F3-77A8-47F7-AC38-D7F6ED58B5FA}" type="presOf" srcId="{6215FDDF-3AAE-4D2B-99AA-0639D8E5CAA2}" destId="{012FEB5B-2DFB-4EB6-B816-6482F93F9A5A}" srcOrd="0" destOrd="0" presId="urn:microsoft.com/office/officeart/2008/layout/CircleAccentTimeline"/>
    <dgm:cxn modelId="{D808C4F5-296A-4E27-B224-F380F02E0B9F}" type="presOf" srcId="{E37692E6-6583-48E2-972A-36ADFB3AC33B}" destId="{8CB5EF3D-5792-4EBE-B0B6-E98994680502}" srcOrd="0" destOrd="0" presId="urn:microsoft.com/office/officeart/2008/layout/CircleAccentTimeline"/>
    <dgm:cxn modelId="{D7044BFB-89AE-47CC-806C-CAC2D93D8A53}" srcId="{DA160750-9572-406B-8A08-D49DD090CF25}" destId="{02B0E9B9-462E-4043-B0DE-AD80D67CE8DE}" srcOrd="0" destOrd="0" parTransId="{4FB9387D-C296-4DC5-A645-71EF5C15296B}" sibTransId="{CF929C90-3673-4C93-85D9-EB7DA1869E76}"/>
    <dgm:cxn modelId="{B57DECFB-AED2-463A-A973-989B35D190CA}" type="presOf" srcId="{4CECE5B7-3D68-41BA-9282-9618DD63E80B}" destId="{1056BE57-9DB0-4E3B-8799-A90E4974486D}" srcOrd="0" destOrd="0" presId="urn:microsoft.com/office/officeart/2008/layout/CircleAccentTimeline"/>
    <dgm:cxn modelId="{77CF8E27-BC72-48CE-A241-959E069CC974}" type="presParOf" srcId="{012FEB5B-2DFB-4EB6-B816-6482F93F9A5A}" destId="{179CAE68-E71B-4AB4-8FFF-EC3856BE30A3}" srcOrd="0" destOrd="0" presId="urn:microsoft.com/office/officeart/2008/layout/CircleAccentTimeline"/>
    <dgm:cxn modelId="{EF1E868A-85D6-471D-A3F0-63C901B28C99}" type="presParOf" srcId="{179CAE68-E71B-4AB4-8FFF-EC3856BE30A3}" destId="{87AB33D6-606E-499A-895F-BCDACA767432}" srcOrd="0" destOrd="0" presId="urn:microsoft.com/office/officeart/2008/layout/CircleAccentTimeline"/>
    <dgm:cxn modelId="{BA61D418-E641-4804-B7CA-5BAAC40E9E31}" type="presParOf" srcId="{179CAE68-E71B-4AB4-8FFF-EC3856BE30A3}" destId="{DE331830-8222-4A36-B273-BAB6D2525C55}" srcOrd="1" destOrd="0" presId="urn:microsoft.com/office/officeart/2008/layout/CircleAccentTimeline"/>
    <dgm:cxn modelId="{9861118F-FA11-4701-B7EE-8D9955810A57}" type="presParOf" srcId="{179CAE68-E71B-4AB4-8FFF-EC3856BE30A3}" destId="{A17CEC5D-E734-4F6E-B08E-67B2C965515B}" srcOrd="2" destOrd="0" presId="urn:microsoft.com/office/officeart/2008/layout/CircleAccentTimeline"/>
    <dgm:cxn modelId="{BE7DD263-F8AF-4948-9FF9-428471059300}" type="presParOf" srcId="{012FEB5B-2DFB-4EB6-B816-6482F93F9A5A}" destId="{8D9F6C8C-583F-4022-B2F0-77F4ECE2097F}" srcOrd="1" destOrd="0" presId="urn:microsoft.com/office/officeart/2008/layout/CircleAccentTimeline"/>
    <dgm:cxn modelId="{E4144239-05DE-43A1-80C4-1A326ECD42B1}" type="presParOf" srcId="{012FEB5B-2DFB-4EB6-B816-6482F93F9A5A}" destId="{FE6C60CD-5D48-47A1-8BE8-9E253DFC82A0}" srcOrd="2" destOrd="0" presId="urn:microsoft.com/office/officeart/2008/layout/CircleAccentTimeline"/>
    <dgm:cxn modelId="{C08DC6DF-4572-4AE9-BEF2-52D97D2C72D6}" type="presParOf" srcId="{012FEB5B-2DFB-4EB6-B816-6482F93F9A5A}" destId="{B0A00591-0002-45BD-B1C7-CC63DDB0D20D}" srcOrd="3" destOrd="0" presId="urn:microsoft.com/office/officeart/2008/layout/CircleAccentTimeline"/>
    <dgm:cxn modelId="{09C31A7A-268A-49F7-97CE-06E9570001E6}" type="presParOf" srcId="{012FEB5B-2DFB-4EB6-B816-6482F93F9A5A}" destId="{BC204510-1404-45ED-867D-5A84A8083EBB}" srcOrd="4" destOrd="0" presId="urn:microsoft.com/office/officeart/2008/layout/CircleAccentTimeline"/>
    <dgm:cxn modelId="{1819ACBF-8B92-493E-B702-13BB66A27AC3}" type="presParOf" srcId="{BC204510-1404-45ED-867D-5A84A8083EBB}" destId="{F40659E9-E557-40F7-8E8B-370E033ABA9C}" srcOrd="0" destOrd="0" presId="urn:microsoft.com/office/officeart/2008/layout/CircleAccentTimeline"/>
    <dgm:cxn modelId="{D4CE7C4A-08B7-4BCB-A689-B10DB322AB51}" type="presParOf" srcId="{BC204510-1404-45ED-867D-5A84A8083EBB}" destId="{0492513D-AD76-4E39-AFD7-B07EBD1ACB94}" srcOrd="1" destOrd="0" presId="urn:microsoft.com/office/officeart/2008/layout/CircleAccentTimeline"/>
    <dgm:cxn modelId="{5FB4D822-D7DA-4836-8308-737BF3544DBD}" type="presParOf" srcId="{BC204510-1404-45ED-867D-5A84A8083EBB}" destId="{D2CBB2B9-1487-4157-BDF7-A3068AD39929}" srcOrd="2" destOrd="0" presId="urn:microsoft.com/office/officeart/2008/layout/CircleAccentTimeline"/>
    <dgm:cxn modelId="{A8767055-8AF9-43E4-A1C2-1DC53BB83D18}" type="presParOf" srcId="{012FEB5B-2DFB-4EB6-B816-6482F93F9A5A}" destId="{7E69FA6F-C324-4668-984D-77751ADD477D}" srcOrd="5" destOrd="0" presId="urn:microsoft.com/office/officeart/2008/layout/CircleAccentTimeline"/>
    <dgm:cxn modelId="{B1F068E9-19E6-4FEF-B7F8-9BC91F6A143E}" type="presParOf" srcId="{012FEB5B-2DFB-4EB6-B816-6482F93F9A5A}" destId="{DE0C974F-CC0F-4A3D-9E20-D6F411019827}" srcOrd="6" destOrd="0" presId="urn:microsoft.com/office/officeart/2008/layout/CircleAccentTimeline"/>
    <dgm:cxn modelId="{D33310BB-111E-4E96-969D-B8E40FD48062}" type="presParOf" srcId="{012FEB5B-2DFB-4EB6-B816-6482F93F9A5A}" destId="{A034691E-AF35-43D0-AFF2-B7A71244992F}" srcOrd="7" destOrd="0" presId="urn:microsoft.com/office/officeart/2008/layout/CircleAccentTimeline"/>
    <dgm:cxn modelId="{909955E4-E08F-4160-BFD4-026CA013DD3B}" type="presParOf" srcId="{A034691E-AF35-43D0-AFF2-B7A71244992F}" destId="{CDF519CC-2DCE-4FCB-BE0E-04606ECDBAD0}" srcOrd="0" destOrd="0" presId="urn:microsoft.com/office/officeart/2008/layout/CircleAccentTimeline"/>
    <dgm:cxn modelId="{730DB1FA-109F-4080-ABDF-7E8A3DCC5012}" type="presParOf" srcId="{A034691E-AF35-43D0-AFF2-B7A71244992F}" destId="{8CB5EF3D-5792-4EBE-B0B6-E98994680502}" srcOrd="1" destOrd="0" presId="urn:microsoft.com/office/officeart/2008/layout/CircleAccentTimeline"/>
    <dgm:cxn modelId="{FC1D6905-DE4E-4A1D-BA40-D7955E2DA583}" type="presParOf" srcId="{A034691E-AF35-43D0-AFF2-B7A71244992F}" destId="{D34D244C-55D5-4400-B6D4-653F3F76C8B6}" srcOrd="2" destOrd="0" presId="urn:microsoft.com/office/officeart/2008/layout/CircleAccentTimeline"/>
    <dgm:cxn modelId="{0ACA79F3-D4F7-4CB7-BF70-60E51434CF1F}" type="presParOf" srcId="{012FEB5B-2DFB-4EB6-B816-6482F93F9A5A}" destId="{15213533-A3ED-41B2-ABFD-923413FD474C}" srcOrd="8" destOrd="0" presId="urn:microsoft.com/office/officeart/2008/layout/CircleAccentTimeline"/>
    <dgm:cxn modelId="{256A3802-26E9-4AC8-B93C-7816A2EC1B9B}" type="presParOf" srcId="{012FEB5B-2DFB-4EB6-B816-6482F93F9A5A}" destId="{0B81B684-726D-42D2-AB84-65BF42360282}" srcOrd="9" destOrd="0" presId="urn:microsoft.com/office/officeart/2008/layout/CircleAccentTimeline"/>
    <dgm:cxn modelId="{8504D454-E1BC-469C-9F40-4FA61F061B57}" type="presParOf" srcId="{012FEB5B-2DFB-4EB6-B816-6482F93F9A5A}" destId="{7755B09F-9C56-4F0C-A60C-23BAEE8E8B52}" srcOrd="10" destOrd="0" presId="urn:microsoft.com/office/officeart/2008/layout/CircleAccentTimeline"/>
    <dgm:cxn modelId="{4205DFDF-F061-4522-B4FB-5BD66D46AB16}" type="presParOf" srcId="{012FEB5B-2DFB-4EB6-B816-6482F93F9A5A}" destId="{D3D9C8F1-2E5E-4603-A49B-6B66BECBB1FE}" srcOrd="11" destOrd="0" presId="urn:microsoft.com/office/officeart/2008/layout/CircleAccentTimeline"/>
    <dgm:cxn modelId="{4541C42A-D890-4577-A4A8-A37FD9256451}" type="presParOf" srcId="{D3D9C8F1-2E5E-4603-A49B-6B66BECBB1FE}" destId="{9417AA14-25C8-4E7B-8873-C908A62816BE}" srcOrd="0" destOrd="0" presId="urn:microsoft.com/office/officeart/2008/layout/CircleAccentTimeline"/>
    <dgm:cxn modelId="{54C86C15-7A49-4DB7-B10A-01FAD4AD0FB9}" type="presParOf" srcId="{D3D9C8F1-2E5E-4603-A49B-6B66BECBB1FE}" destId="{A76E5359-78B3-4A5A-B87A-5FB11C6A02BB}" srcOrd="1" destOrd="0" presId="urn:microsoft.com/office/officeart/2008/layout/CircleAccentTimeline"/>
    <dgm:cxn modelId="{89DF617F-9F06-4874-BA95-00C3152BA9B3}" type="presParOf" srcId="{D3D9C8F1-2E5E-4603-A49B-6B66BECBB1FE}" destId="{EC3322F6-3A53-497D-A8F8-A25AFB52C933}" srcOrd="2" destOrd="0" presId="urn:microsoft.com/office/officeart/2008/layout/CircleAccentTimeline"/>
    <dgm:cxn modelId="{5B5C2600-D172-4A6D-83D7-B366A9910A29}" type="presParOf" srcId="{012FEB5B-2DFB-4EB6-B816-6482F93F9A5A}" destId="{F67B1631-5332-495E-A91F-49450ACB9EEF}" srcOrd="12" destOrd="0" presId="urn:microsoft.com/office/officeart/2008/layout/CircleAccentTimeline"/>
    <dgm:cxn modelId="{2C36D653-A360-43EF-A9FC-699494240492}" type="presParOf" srcId="{012FEB5B-2DFB-4EB6-B816-6482F93F9A5A}" destId="{67CD56C3-029F-4329-9085-67FA69B60EFC}" srcOrd="13" destOrd="0" presId="urn:microsoft.com/office/officeart/2008/layout/CircleAccentTimeline"/>
    <dgm:cxn modelId="{D3FB6DF5-404F-4DA5-BC4B-A44D9F7D128E}" type="presParOf" srcId="{012FEB5B-2DFB-4EB6-B816-6482F93F9A5A}" destId="{E589AA0A-ED8B-48C8-83A4-89539EFB2085}" srcOrd="14" destOrd="0" presId="urn:microsoft.com/office/officeart/2008/layout/CircleAccentTimeline"/>
    <dgm:cxn modelId="{39BDDBF4-E9CC-4DC1-B411-DA809C432BF5}" type="presParOf" srcId="{E589AA0A-ED8B-48C8-83A4-89539EFB2085}" destId="{7024F578-B58E-4D77-91FC-694DDB856E6C}" srcOrd="0" destOrd="0" presId="urn:microsoft.com/office/officeart/2008/layout/CircleAccentTimeline"/>
    <dgm:cxn modelId="{9A4F235B-3B63-4F44-B11F-A8C23A740C3A}" type="presParOf" srcId="{E589AA0A-ED8B-48C8-83A4-89539EFB2085}" destId="{53717F24-9B0A-4030-8F02-60073B77DA18}" srcOrd="1" destOrd="0" presId="urn:microsoft.com/office/officeart/2008/layout/CircleAccentTimeline"/>
    <dgm:cxn modelId="{249AB251-F3CE-4F41-8293-FD52378AB34D}" type="presParOf" srcId="{E589AA0A-ED8B-48C8-83A4-89539EFB2085}" destId="{C878E9F1-020B-4A16-85FA-E5C13995B89F}" srcOrd="2" destOrd="0" presId="urn:microsoft.com/office/officeart/2008/layout/CircleAccentTimeline"/>
    <dgm:cxn modelId="{3A0C79E4-1609-4102-BECA-CAE9DF87EB34}" type="presParOf" srcId="{012FEB5B-2DFB-4EB6-B816-6482F93F9A5A}" destId="{93AD959D-A80D-449C-8BE5-9FB287DB9FC2}" srcOrd="15" destOrd="0" presId="urn:microsoft.com/office/officeart/2008/layout/CircleAccentTimeline"/>
    <dgm:cxn modelId="{9A261569-F006-4500-BFEC-D6BFF59948EC}" type="presParOf" srcId="{012FEB5B-2DFB-4EB6-B816-6482F93F9A5A}" destId="{AC817312-C963-4C5B-BB03-5F03D2C1BD1A}" srcOrd="16" destOrd="0" presId="urn:microsoft.com/office/officeart/2008/layout/CircleAccentTimeline"/>
    <dgm:cxn modelId="{5BA21007-8670-4B41-9B48-1F59C2ECAB67}" type="presParOf" srcId="{012FEB5B-2DFB-4EB6-B816-6482F93F9A5A}" destId="{3A0EF6C3-B5EA-41FB-BD5B-EA9BDEEBD4AD}" srcOrd="17" destOrd="0" presId="urn:microsoft.com/office/officeart/2008/layout/CircleAccentTimeline"/>
    <dgm:cxn modelId="{D84C9179-6526-4108-9280-EA40ED2A1086}" type="presParOf" srcId="{012FEB5B-2DFB-4EB6-B816-6482F93F9A5A}" destId="{98B8BFA4-043F-4AFE-91FF-8E016C4266C7}" srcOrd="18" destOrd="0" presId="urn:microsoft.com/office/officeart/2008/layout/CircleAccentTimeline"/>
    <dgm:cxn modelId="{86FD8AE9-0C48-4662-8CF9-9B402F409D66}" type="presParOf" srcId="{98B8BFA4-043F-4AFE-91FF-8E016C4266C7}" destId="{D3697703-A124-44E0-A65E-9CA436B865CF}" srcOrd="0" destOrd="0" presId="urn:microsoft.com/office/officeart/2008/layout/CircleAccentTimeline"/>
    <dgm:cxn modelId="{4A14D4C2-D366-477A-B914-0FEC1F5BABCA}" type="presParOf" srcId="{98B8BFA4-043F-4AFE-91FF-8E016C4266C7}" destId="{2F5DF66C-8C81-442C-A359-A740FF979342}" srcOrd="1" destOrd="0" presId="urn:microsoft.com/office/officeart/2008/layout/CircleAccentTimeline"/>
    <dgm:cxn modelId="{6263F6A9-E6AA-4DC7-81D5-0622D2AE9E4E}" type="presParOf" srcId="{98B8BFA4-043F-4AFE-91FF-8E016C4266C7}" destId="{2FAB1AC9-480C-489C-985D-DDFACD6F1BF4}" srcOrd="2" destOrd="0" presId="urn:microsoft.com/office/officeart/2008/layout/CircleAccentTimeline"/>
    <dgm:cxn modelId="{3BA51BCB-F31C-4152-A4B1-C71FB0CBA696}" type="presParOf" srcId="{012FEB5B-2DFB-4EB6-B816-6482F93F9A5A}" destId="{FC448445-4280-4786-8E16-774ECF66B852}" srcOrd="19" destOrd="0" presId="urn:microsoft.com/office/officeart/2008/layout/CircleAccentTimeline"/>
    <dgm:cxn modelId="{7F114218-76C0-40C5-93A0-CA82789EAAC6}" type="presParOf" srcId="{012FEB5B-2DFB-4EB6-B816-6482F93F9A5A}" destId="{11920580-4A8C-401E-A69A-E186EDB027A8}" srcOrd="20" destOrd="0" presId="urn:microsoft.com/office/officeart/2008/layout/CircleAccentTimeline"/>
    <dgm:cxn modelId="{4CC8F4EB-9BB0-4D8D-8AC1-CA0CEB77DDB6}" type="presParOf" srcId="{012FEB5B-2DFB-4EB6-B816-6482F93F9A5A}" destId="{52C66C9B-5772-4023-8BE6-F22C16E12953}" srcOrd="21" destOrd="0" presId="urn:microsoft.com/office/officeart/2008/layout/CircleAccentTimeline"/>
    <dgm:cxn modelId="{6CE0B8AF-BD0E-47B3-AA83-3CCB951908A4}" type="presParOf" srcId="{52C66C9B-5772-4023-8BE6-F22C16E12953}" destId="{38AF536C-D562-4E1B-B7A9-88B47BE023E0}" srcOrd="0" destOrd="0" presId="urn:microsoft.com/office/officeart/2008/layout/CircleAccentTimeline"/>
    <dgm:cxn modelId="{43C574DD-85A0-4A4C-99C5-746C1C63F272}" type="presParOf" srcId="{52C66C9B-5772-4023-8BE6-F22C16E12953}" destId="{95F8D809-737E-4B37-AEE8-5708A2ABDB53}" srcOrd="1" destOrd="0" presId="urn:microsoft.com/office/officeart/2008/layout/CircleAccentTimeline"/>
    <dgm:cxn modelId="{65F9AED4-D488-4D9E-9591-4C293E747FE4}" type="presParOf" srcId="{52C66C9B-5772-4023-8BE6-F22C16E12953}" destId="{48CA730E-5FB4-4ACA-A897-6AA434843154}" srcOrd="2" destOrd="0" presId="urn:microsoft.com/office/officeart/2008/layout/CircleAccentTimeline"/>
    <dgm:cxn modelId="{E980BBE9-872C-4B27-AAC0-56A09C8C01EC}" type="presParOf" srcId="{012FEB5B-2DFB-4EB6-B816-6482F93F9A5A}" destId="{FD599317-5DB9-43D7-A7F2-F49C406C875A}" srcOrd="22" destOrd="0" presId="urn:microsoft.com/office/officeart/2008/layout/CircleAccentTimeline"/>
    <dgm:cxn modelId="{CCB5771E-2F8F-4DBB-B0AC-86A3B720D613}" type="presParOf" srcId="{012FEB5B-2DFB-4EB6-B816-6482F93F9A5A}" destId="{18560AA8-5C49-43B2-8B2D-EBD52C9F7EC6}" srcOrd="23" destOrd="0" presId="urn:microsoft.com/office/officeart/2008/layout/CircleAccentTimeline"/>
    <dgm:cxn modelId="{4789D6C4-2915-4F93-BA96-07269B20A948}" type="presParOf" srcId="{012FEB5B-2DFB-4EB6-B816-6482F93F9A5A}" destId="{6AB4D5DB-BF05-41C4-AAC8-AF9A27C79BA7}" srcOrd="24" destOrd="0" presId="urn:microsoft.com/office/officeart/2008/layout/CircleAccentTimeline"/>
    <dgm:cxn modelId="{31A0AC22-3E10-4AF1-98CB-FFDEDD0086D3}" type="presParOf" srcId="{012FEB5B-2DFB-4EB6-B816-6482F93F9A5A}" destId="{B871E387-9983-4945-96C2-4773DB2B87E6}" srcOrd="25" destOrd="0" presId="urn:microsoft.com/office/officeart/2008/layout/CircleAccentTimeline"/>
    <dgm:cxn modelId="{71F00138-BBCD-4965-9BE2-877E7340B6B5}" type="presParOf" srcId="{B871E387-9983-4945-96C2-4773DB2B87E6}" destId="{0C69DB30-E91C-463B-90AA-9263D0C1E0AD}" srcOrd="0" destOrd="0" presId="urn:microsoft.com/office/officeart/2008/layout/CircleAccentTimeline"/>
    <dgm:cxn modelId="{BA54BBA3-D111-4C4B-BA21-3ADC3CA6A9C0}" type="presParOf" srcId="{B871E387-9983-4945-96C2-4773DB2B87E6}" destId="{72BAAE7F-539C-4419-A774-7E6FAB4C0436}" srcOrd="1" destOrd="0" presId="urn:microsoft.com/office/officeart/2008/layout/CircleAccentTimeline"/>
    <dgm:cxn modelId="{5CA2E2D7-FBB5-4F78-ACA0-D0B4FE4FB4BF}" type="presParOf" srcId="{B871E387-9983-4945-96C2-4773DB2B87E6}" destId="{DF69DF85-80A6-478E-98A3-C59CC93B347E}" srcOrd="2" destOrd="0" presId="urn:microsoft.com/office/officeart/2008/layout/CircleAccentTimeline"/>
    <dgm:cxn modelId="{FBD49E33-82E9-4B73-A696-73EBC49BA5CB}" type="presParOf" srcId="{012FEB5B-2DFB-4EB6-B816-6482F93F9A5A}" destId="{0790C520-DE26-4CCE-AE9E-3087312D1F01}" srcOrd="26" destOrd="0" presId="urn:microsoft.com/office/officeart/2008/layout/CircleAccentTimeline"/>
    <dgm:cxn modelId="{6D249BB6-8C31-41BE-B7AC-44DB6758A7ED}" type="presParOf" srcId="{012FEB5B-2DFB-4EB6-B816-6482F93F9A5A}" destId="{8BAF6244-3A2C-4313-A7A0-A070CDE1E1CA}" srcOrd="27" destOrd="0" presId="urn:microsoft.com/office/officeart/2008/layout/CircleAccentTimeline"/>
    <dgm:cxn modelId="{84D849C2-DAAD-403A-9788-FFCC5BE6F4B8}" type="presParOf" srcId="{012FEB5B-2DFB-4EB6-B816-6482F93F9A5A}" destId="{68560224-78AE-4B86-B506-747E3D491A51}" srcOrd="28" destOrd="0" presId="urn:microsoft.com/office/officeart/2008/layout/CircleAccentTimeline"/>
    <dgm:cxn modelId="{A99BE9E9-DFBC-4073-90EF-EA41FF6C845E}" type="presParOf" srcId="{68560224-78AE-4B86-B506-747E3D491A51}" destId="{ABCDD221-ED7F-4D96-9DDE-98382FEC38B4}" srcOrd="0" destOrd="0" presId="urn:microsoft.com/office/officeart/2008/layout/CircleAccentTimeline"/>
    <dgm:cxn modelId="{1AE855CF-9931-4FD1-ACBF-82D6A938690E}" type="presParOf" srcId="{68560224-78AE-4B86-B506-747E3D491A51}" destId="{C8190DAB-E1C0-4020-AA71-257766402121}" srcOrd="1" destOrd="0" presId="urn:microsoft.com/office/officeart/2008/layout/CircleAccentTimeline"/>
    <dgm:cxn modelId="{14FD2499-5A5E-4DD7-9F5F-6DAC9E8CBA89}" type="presParOf" srcId="{68560224-78AE-4B86-B506-747E3D491A51}" destId="{2EF57500-789A-49A9-A81B-034BD8491FC9}" srcOrd="2" destOrd="0" presId="urn:microsoft.com/office/officeart/2008/layout/CircleAccentTimeline"/>
    <dgm:cxn modelId="{9160BCD5-5C70-42AE-9188-15E97E3F14C4}" type="presParOf" srcId="{012FEB5B-2DFB-4EB6-B816-6482F93F9A5A}" destId="{8FABD1C3-0B31-4EB8-B7FC-E80E52576293}" srcOrd="29" destOrd="0" presId="urn:microsoft.com/office/officeart/2008/layout/CircleAccentTimeline"/>
    <dgm:cxn modelId="{E72F6227-49DF-4EB0-B29A-0A6FD2F48202}" type="presParOf" srcId="{012FEB5B-2DFB-4EB6-B816-6482F93F9A5A}" destId="{60CB1BF8-48EA-4A0F-AE36-582233E37EEA}" srcOrd="30" destOrd="0" presId="urn:microsoft.com/office/officeart/2008/layout/CircleAccentTimeline"/>
    <dgm:cxn modelId="{DCBA30FC-5A07-4B04-901F-DCA9D28B8FCB}" type="presParOf" srcId="{012FEB5B-2DFB-4EB6-B816-6482F93F9A5A}" destId="{8527817C-60FF-4344-B27B-2A1BD2F6FD59}" srcOrd="31" destOrd="0" presId="urn:microsoft.com/office/officeart/2008/layout/CircleAccentTimeline"/>
    <dgm:cxn modelId="{047822C0-F7B7-4F16-A684-E41C93D88E77}" type="presParOf" srcId="{012FEB5B-2DFB-4EB6-B816-6482F93F9A5A}" destId="{42860025-7B7B-4FDC-A6D1-A2AEE4AEB73B}" srcOrd="32" destOrd="0" presId="urn:microsoft.com/office/officeart/2008/layout/CircleAccentTimeline"/>
    <dgm:cxn modelId="{56D9412E-30AE-4209-ABCF-902D68A34CA6}" type="presParOf" srcId="{42860025-7B7B-4FDC-A6D1-A2AEE4AEB73B}" destId="{0BAA77CC-4BBF-4F6C-816F-67E646013ACC}" srcOrd="0" destOrd="0" presId="urn:microsoft.com/office/officeart/2008/layout/CircleAccentTimeline"/>
    <dgm:cxn modelId="{7511B58B-ADF2-4517-A140-F5C6C274BA7D}" type="presParOf" srcId="{42860025-7B7B-4FDC-A6D1-A2AEE4AEB73B}" destId="{5605D4C5-194B-4D12-8549-07759A424BF1}" srcOrd="1" destOrd="0" presId="urn:microsoft.com/office/officeart/2008/layout/CircleAccentTimeline"/>
    <dgm:cxn modelId="{91A3E202-B89F-45BD-8A67-24F28E071679}" type="presParOf" srcId="{42860025-7B7B-4FDC-A6D1-A2AEE4AEB73B}" destId="{3EA8F99F-825A-43D0-9EEA-AE5969439944}" srcOrd="2" destOrd="0" presId="urn:microsoft.com/office/officeart/2008/layout/CircleAccentTimeline"/>
    <dgm:cxn modelId="{EDF0BA58-BFE5-4FA6-B3D0-D3DB434350A8}" type="presParOf" srcId="{012FEB5B-2DFB-4EB6-B816-6482F93F9A5A}" destId="{3277A747-D35C-4D92-A859-3AFA67147FE1}" srcOrd="33" destOrd="0" presId="urn:microsoft.com/office/officeart/2008/layout/CircleAccentTimeline"/>
    <dgm:cxn modelId="{0104700F-A0A0-4875-8108-C7391BD38D82}" type="presParOf" srcId="{012FEB5B-2DFB-4EB6-B816-6482F93F9A5A}" destId="{E3E63B69-F628-4A3D-A0B9-5E29817E6AC1}" srcOrd="34" destOrd="0" presId="urn:microsoft.com/office/officeart/2008/layout/CircleAccentTimeline"/>
    <dgm:cxn modelId="{1EEB300A-78C3-4E3D-B441-69147A19BE9B}" type="presParOf" srcId="{012FEB5B-2DFB-4EB6-B816-6482F93F9A5A}" destId="{19C9DEF8-D2BF-4C6A-8237-793A5671C961}" srcOrd="35" destOrd="0" presId="urn:microsoft.com/office/officeart/2008/layout/CircleAccentTimeline"/>
    <dgm:cxn modelId="{B28AF5DA-637F-4A5B-B001-2588BAB0B546}" type="presParOf" srcId="{19C9DEF8-D2BF-4C6A-8237-793A5671C961}" destId="{AD18E85B-3C64-4E52-B64D-534793A32A89}" srcOrd="0" destOrd="0" presId="urn:microsoft.com/office/officeart/2008/layout/CircleAccentTimeline"/>
    <dgm:cxn modelId="{1B7F0541-4D19-4268-8AB7-66C572897EF6}" type="presParOf" srcId="{19C9DEF8-D2BF-4C6A-8237-793A5671C961}" destId="{1056BE57-9DB0-4E3B-8799-A90E4974486D}" srcOrd="1" destOrd="0" presId="urn:microsoft.com/office/officeart/2008/layout/CircleAccentTimeline"/>
    <dgm:cxn modelId="{5C659541-5988-4E4D-9409-AF2661501A5F}" type="presParOf" srcId="{19C9DEF8-D2BF-4C6A-8237-793A5671C961}" destId="{EE90B621-A954-43CE-BA12-DADF41BF1ECF}" srcOrd="2" destOrd="0" presId="urn:microsoft.com/office/officeart/2008/layout/CircleAccentTimeline"/>
    <dgm:cxn modelId="{24746E90-0A23-4CE1-B9EF-6007EFEFE2C4}" type="presParOf" srcId="{012FEB5B-2DFB-4EB6-B816-6482F93F9A5A}" destId="{DD55C25E-D340-46DA-960F-129F9B3DB269}" srcOrd="36" destOrd="0" presId="urn:microsoft.com/office/officeart/2008/layout/CircleAccentTimeline"/>
    <dgm:cxn modelId="{412E0989-E573-4C77-9CA6-87E577388434}" type="presParOf" srcId="{012FEB5B-2DFB-4EB6-B816-6482F93F9A5A}" destId="{EE51472F-E7D6-4E5D-8DC5-FF052333116E}" srcOrd="37" destOrd="0" presId="urn:microsoft.com/office/officeart/2008/layout/CircleAccentTimeline"/>
    <dgm:cxn modelId="{9B8EC509-86AE-4FFC-870E-54FE05051F80}" type="presParOf" srcId="{012FEB5B-2DFB-4EB6-B816-6482F93F9A5A}" destId="{2CF68912-0F6D-4E9A-81E5-31F9DF7970EA}" srcOrd="38" destOrd="0" presId="urn:microsoft.com/office/officeart/2008/layout/CircleAccentTimeline"/>
    <dgm:cxn modelId="{B3FB6922-9CB8-4FEC-897C-1F636B577F28}" type="presParOf" srcId="{012FEB5B-2DFB-4EB6-B816-6482F93F9A5A}" destId="{7E34AB8C-1342-40DC-8218-557CD46B2D93}" srcOrd="39" destOrd="0" presId="urn:microsoft.com/office/officeart/2008/layout/CircleAccentTimeline"/>
    <dgm:cxn modelId="{05ACF24B-4C10-43F7-8BD7-03E3B2CA1BA4}" type="presParOf" srcId="{7E34AB8C-1342-40DC-8218-557CD46B2D93}" destId="{F09BBDF2-A3A1-4DAF-A95F-54A5F01F06CF}" srcOrd="0" destOrd="0" presId="urn:microsoft.com/office/officeart/2008/layout/CircleAccentTimeline"/>
    <dgm:cxn modelId="{F976DF55-EDFD-4850-80AA-F3C5AAEBBB8B}" type="presParOf" srcId="{7E34AB8C-1342-40DC-8218-557CD46B2D93}" destId="{E28D8E01-060A-4653-9C5D-2B949F07DC5D}" srcOrd="1" destOrd="0" presId="urn:microsoft.com/office/officeart/2008/layout/CircleAccentTimeline"/>
    <dgm:cxn modelId="{46C94BC0-D9D0-4644-9A3F-ACED0B9B505E}" type="presParOf" srcId="{7E34AB8C-1342-40DC-8218-557CD46B2D93}" destId="{E98959D5-CBBD-4DD3-85B0-5E19AEADE6C8}" srcOrd="2" destOrd="0" presId="urn:microsoft.com/office/officeart/2008/layout/CircleAccentTimeline"/>
    <dgm:cxn modelId="{C7AE293A-DA61-4ABC-946E-3817BF8A0037}" type="presParOf" srcId="{012FEB5B-2DFB-4EB6-B816-6482F93F9A5A}" destId="{ED84E17B-6DE0-40BC-A5BA-D856C982618A}" srcOrd="40" destOrd="0" presId="urn:microsoft.com/office/officeart/2008/layout/CircleAccentTimeline"/>
    <dgm:cxn modelId="{ABD7D80B-BD30-450B-81DB-DF9AB21369E7}" type="presParOf" srcId="{012FEB5B-2DFB-4EB6-B816-6482F93F9A5A}" destId="{C23CF061-6F7C-4B63-8DA1-DD8A2127513A}" srcOrd="41" destOrd="0" presId="urn:microsoft.com/office/officeart/2008/layout/CircleAccentTimeline"/>
    <dgm:cxn modelId="{1C06AED0-F04A-44EF-99B3-C0C3405AF18C}" type="presParOf" srcId="{012FEB5B-2DFB-4EB6-B816-6482F93F9A5A}" destId="{D85E13CC-0335-4E13-9DD7-9AB0794FFBDB}" srcOrd="42" destOrd="0" presId="urn:microsoft.com/office/officeart/2008/layout/CircleAccentTimeline"/>
    <dgm:cxn modelId="{C9A3EA31-F3B6-466D-90D8-9ADF7B737D32}" type="presParOf" srcId="{D85E13CC-0335-4E13-9DD7-9AB0794FFBDB}" destId="{6820F334-ADCE-4991-A642-BE9570A1A3BA}" srcOrd="0" destOrd="0" presId="urn:microsoft.com/office/officeart/2008/layout/CircleAccentTimeline"/>
    <dgm:cxn modelId="{108F57EE-2AA7-498D-A483-D3951CB45537}" type="presParOf" srcId="{D85E13CC-0335-4E13-9DD7-9AB0794FFBDB}" destId="{513F126F-5703-4229-9F72-E249941F1199}" srcOrd="1" destOrd="0" presId="urn:microsoft.com/office/officeart/2008/layout/CircleAccentTimeline"/>
    <dgm:cxn modelId="{DA24459F-2CF1-4A9D-8CF3-DF89655C7B3A}" type="presParOf" srcId="{D85E13CC-0335-4E13-9DD7-9AB0794FFBDB}" destId="{FB47D9F7-F95C-442E-ADE9-93DF43E25584}" srcOrd="2" destOrd="0" presId="urn:microsoft.com/office/officeart/2008/layout/CircleAccentTimeline"/>
    <dgm:cxn modelId="{216121FF-99B6-488E-82E2-3D132D544815}" type="presParOf" srcId="{012FEB5B-2DFB-4EB6-B816-6482F93F9A5A}" destId="{62DFFDFA-AF78-4221-96F8-7790BAFE11DB}" srcOrd="43" destOrd="0" presId="urn:microsoft.com/office/officeart/2008/layout/CircleAccentTimeline"/>
    <dgm:cxn modelId="{3E198FF2-EFDF-4394-94DF-7DD8345F41D5}" type="presParOf" srcId="{012FEB5B-2DFB-4EB6-B816-6482F93F9A5A}" destId="{5A6BBAA6-B783-42AF-B1E7-C37BC955CE9D}" srcOrd="44" destOrd="0" presId="urn:microsoft.com/office/officeart/2008/layout/CircleAccentTimeline"/>
    <dgm:cxn modelId="{30E9D34C-1589-4049-8FD5-27A5DFD34895}" type="presParOf" srcId="{012FEB5B-2DFB-4EB6-B816-6482F93F9A5A}" destId="{4B51C4EA-F3EB-4ACA-A101-3D0CB5421A03}" srcOrd="45" destOrd="0" presId="urn:microsoft.com/office/officeart/2008/layout/CircleAccentTimeline"/>
    <dgm:cxn modelId="{AB4A7F5C-5DC3-4D80-AF6D-C42998A7B734}" type="presParOf" srcId="{012FEB5B-2DFB-4EB6-B816-6482F93F9A5A}" destId="{F3BA532B-DAAC-4AF1-A533-E17BB9490CC1}" srcOrd="46" destOrd="0" presId="urn:microsoft.com/office/officeart/2008/layout/CircleAccentTimeline"/>
    <dgm:cxn modelId="{3054EB6E-C96F-49BE-B6C0-60D6901B53C5}" type="presParOf" srcId="{F3BA532B-DAAC-4AF1-A533-E17BB9490CC1}" destId="{3A456143-93E9-4F48-A915-8593AC61E657}" srcOrd="0" destOrd="0" presId="urn:microsoft.com/office/officeart/2008/layout/CircleAccentTimeline"/>
    <dgm:cxn modelId="{E2E7CC2C-A89C-4133-B182-D60355012392}" type="presParOf" srcId="{F3BA532B-DAAC-4AF1-A533-E17BB9490CC1}" destId="{9B1F96F7-34B0-46B7-B936-2337B2E2B210}" srcOrd="1" destOrd="0" presId="urn:microsoft.com/office/officeart/2008/layout/CircleAccentTimeline"/>
    <dgm:cxn modelId="{F774DBAF-A904-4E5A-BEBD-137B04A904AF}" type="presParOf" srcId="{F3BA532B-DAAC-4AF1-A533-E17BB9490CC1}" destId="{C8532B57-E95A-4834-B852-327B15B48158}" srcOrd="2" destOrd="0" presId="urn:microsoft.com/office/officeart/2008/layout/CircleAccentTimeline"/>
    <dgm:cxn modelId="{B98F2A89-598B-44B5-8CE7-FDD0391E4A95}" type="presParOf" srcId="{012FEB5B-2DFB-4EB6-B816-6482F93F9A5A}" destId="{C433F592-B1BA-4C12-9254-684A9AC6E5F5}" srcOrd="47" destOrd="0" presId="urn:microsoft.com/office/officeart/2008/layout/CircleAccentTimeline"/>
    <dgm:cxn modelId="{B43A9D56-7B57-4262-9168-997A35701E5F}" type="presParOf" srcId="{012FEB5B-2DFB-4EB6-B816-6482F93F9A5A}" destId="{98A500EE-DBB6-4FB2-9A76-E7D7BFDB53C5}" srcOrd="48" destOrd="0" presId="urn:microsoft.com/office/officeart/2008/layout/CircleAccentTimeline"/>
    <dgm:cxn modelId="{1A091C9E-B511-4624-ADED-28E8791AE336}" type="presParOf" srcId="{012FEB5B-2DFB-4EB6-B816-6482F93F9A5A}" destId="{871E5E9C-48E8-4F2A-8CDD-227ED40B44D5}" srcOrd="49" destOrd="0" presId="urn:microsoft.com/office/officeart/2008/layout/CircleAccentTimeline"/>
    <dgm:cxn modelId="{5938AD7D-4292-4D41-8758-351EEB700F63}" type="presParOf" srcId="{871E5E9C-48E8-4F2A-8CDD-227ED40B44D5}" destId="{60196929-9041-4697-84AC-8A57A5B23C6B}" srcOrd="0" destOrd="0" presId="urn:microsoft.com/office/officeart/2008/layout/CircleAccentTimeline"/>
    <dgm:cxn modelId="{7AE6D240-4F96-410F-B8B2-AF1BDDC8CA45}" type="presParOf" srcId="{871E5E9C-48E8-4F2A-8CDD-227ED40B44D5}" destId="{D1481D96-23E8-4D2E-B2BB-3B10FDFBD2A9}" srcOrd="1" destOrd="0" presId="urn:microsoft.com/office/officeart/2008/layout/CircleAccentTimeline"/>
    <dgm:cxn modelId="{96741200-5AFB-44D5-A76C-EA3831856A07}" type="presParOf" srcId="{871E5E9C-48E8-4F2A-8CDD-227ED40B44D5}" destId="{6AAA6CE4-5243-423E-9526-752244DDEE33}" srcOrd="2" destOrd="0" presId="urn:microsoft.com/office/officeart/2008/layout/CircleAccentTimeline"/>
    <dgm:cxn modelId="{FAF0BA50-C28A-4A99-BC68-F54DF14005EF}" type="presParOf" srcId="{012FEB5B-2DFB-4EB6-B816-6482F93F9A5A}" destId="{BE466DA3-9355-4B8C-B3B2-F983DF03E0C9}" srcOrd="50" destOrd="0" presId="urn:microsoft.com/office/officeart/2008/layout/CircleAccentTimeline"/>
    <dgm:cxn modelId="{A92B4503-6719-47D5-A929-C9FC7AE6E05C}" type="presParOf" srcId="{012FEB5B-2DFB-4EB6-B816-6482F93F9A5A}" destId="{EE68ACB4-A844-4EE7-98E1-3E955F46FC32}" srcOrd="51" destOrd="0" presId="urn:microsoft.com/office/officeart/2008/layout/CircleAccentTimeline"/>
    <dgm:cxn modelId="{A5F4786C-3D62-46D1-9A2A-76F4506FC734}" type="presParOf" srcId="{012FEB5B-2DFB-4EB6-B816-6482F93F9A5A}" destId="{AE636E6F-0CFA-43F6-AA6B-1225CDD222C1}" srcOrd="52" destOrd="0" presId="urn:microsoft.com/office/officeart/2008/layout/CircleAccentTimeline"/>
    <dgm:cxn modelId="{4DAE5C36-7391-4581-B640-F28FF0CEE9D0}" type="presParOf" srcId="{012FEB5B-2DFB-4EB6-B816-6482F93F9A5A}" destId="{C93DB544-53B4-42A8-B5C3-0872C281CF8A}" srcOrd="53" destOrd="0" presId="urn:microsoft.com/office/officeart/2008/layout/CircleAccentTimeline"/>
    <dgm:cxn modelId="{AC71B868-3039-4900-A8A6-54718465C950}" type="presParOf" srcId="{C93DB544-53B4-42A8-B5C3-0872C281CF8A}" destId="{3CDAD746-FA0E-440D-ABEA-C084CAAA29C7}" srcOrd="0" destOrd="0" presId="urn:microsoft.com/office/officeart/2008/layout/CircleAccentTimeline"/>
    <dgm:cxn modelId="{5405B236-27B7-43FB-A653-1B847C83F72D}" type="presParOf" srcId="{C93DB544-53B4-42A8-B5C3-0872C281CF8A}" destId="{DA1BD8D1-8268-4115-86F6-1A5AA7096B45}" srcOrd="1" destOrd="0" presId="urn:microsoft.com/office/officeart/2008/layout/CircleAccentTimeline"/>
    <dgm:cxn modelId="{2AB643ED-BED3-4335-8EB8-0249EDE1165D}" type="presParOf" srcId="{C93DB544-53B4-42A8-B5C3-0872C281CF8A}" destId="{21F9AEB7-BFE9-4454-9693-41693B2F0120}" srcOrd="2" destOrd="0" presId="urn:microsoft.com/office/officeart/2008/layout/CircleAccentTimeline"/>
    <dgm:cxn modelId="{85A397CA-ED63-47BB-BCE3-62671897C6AE}" type="presParOf" srcId="{012FEB5B-2DFB-4EB6-B816-6482F93F9A5A}" destId="{F7365B7C-4553-43B0-B006-B464353D251C}" srcOrd="54" destOrd="0" presId="urn:microsoft.com/office/officeart/2008/layout/CircleAccentTimeline"/>
    <dgm:cxn modelId="{DC7564F2-00C1-49D0-A867-E5380826F75B}" type="presParOf" srcId="{012FEB5B-2DFB-4EB6-B816-6482F93F9A5A}" destId="{517055D6-5213-4AB5-814E-13995408C230}" srcOrd="55" destOrd="0" presId="urn:microsoft.com/office/officeart/2008/layout/CircleAccentTimeline"/>
    <dgm:cxn modelId="{C1574D8F-4174-4745-95F8-2A45F2AA2170}" type="presParOf" srcId="{012FEB5B-2DFB-4EB6-B816-6482F93F9A5A}" destId="{4F0DDD41-0116-4BE1-B979-9C6D722DEFA5}" srcOrd="56" destOrd="0" presId="urn:microsoft.com/office/officeart/2008/layout/CircleAccentTimeline"/>
    <dgm:cxn modelId="{5A4C4ED7-E546-48BF-B652-3D87939A088D}" type="presParOf" srcId="{4F0DDD41-0116-4BE1-B979-9C6D722DEFA5}" destId="{C3BF9B5F-A1DA-4CC2-A201-1058BCD5D9CC}" srcOrd="0" destOrd="0" presId="urn:microsoft.com/office/officeart/2008/layout/CircleAccentTimeline"/>
    <dgm:cxn modelId="{2E96A356-A3FB-48D2-96BA-3311CD91EEFA}" type="presParOf" srcId="{4F0DDD41-0116-4BE1-B979-9C6D722DEFA5}" destId="{97509006-1075-4C2F-BBD1-8120AA7F6238}" srcOrd="1" destOrd="0" presId="urn:microsoft.com/office/officeart/2008/layout/CircleAccentTimeline"/>
    <dgm:cxn modelId="{83B1EEFA-16EE-4154-85C8-A4FFCB66E4F0}" type="presParOf" srcId="{4F0DDD41-0116-4BE1-B979-9C6D722DEFA5}" destId="{8AB31F74-9980-4175-9B27-72ECD6A0EBF5}" srcOrd="2" destOrd="0" presId="urn:microsoft.com/office/officeart/2008/layout/CircleAccentTimeline"/>
    <dgm:cxn modelId="{BDCFEF37-5738-490A-94B9-6F79DFD8F785}" type="presParOf" srcId="{012FEB5B-2DFB-4EB6-B816-6482F93F9A5A}" destId="{745441CF-BD98-489F-B193-6D8282C499E2}" srcOrd="57" destOrd="0" presId="urn:microsoft.com/office/officeart/2008/layout/CircleAccentTimeline"/>
    <dgm:cxn modelId="{F6B88B3B-4756-4365-B81F-C8FD4F7D39F2}" type="presParOf" srcId="{012FEB5B-2DFB-4EB6-B816-6482F93F9A5A}" destId="{D049D45D-935B-47C6-B8A8-CC0EDE415C2D}" srcOrd="58" destOrd="0" presId="urn:microsoft.com/office/officeart/2008/layout/CircleAccentTimeline"/>
    <dgm:cxn modelId="{07196AB7-17E3-4967-9366-47C810BA7F3C}" type="presParOf" srcId="{012FEB5B-2DFB-4EB6-B816-6482F93F9A5A}" destId="{99A2E5E9-17A7-43FA-B21F-C9819E3ACCE8}" srcOrd="59" destOrd="0" presId="urn:microsoft.com/office/officeart/2008/layout/CircleAccentTimeline"/>
    <dgm:cxn modelId="{EC81E2C9-C284-42C3-A271-E75AC0C32BEC}" type="presParOf" srcId="{012FEB5B-2DFB-4EB6-B816-6482F93F9A5A}" destId="{32085EDB-B161-4938-9F9F-6A03ED31D988}" srcOrd="60" destOrd="0" presId="urn:microsoft.com/office/officeart/2008/layout/CircleAccentTimeline"/>
    <dgm:cxn modelId="{DF001B73-6B1E-4F5C-BC5C-58365E8AED1C}" type="presParOf" srcId="{32085EDB-B161-4938-9F9F-6A03ED31D988}" destId="{033B34C1-6F3A-4FF1-9FE3-E132AF0B38BE}" srcOrd="0" destOrd="0" presId="urn:microsoft.com/office/officeart/2008/layout/CircleAccentTimeline"/>
    <dgm:cxn modelId="{5FB25076-2171-43B5-80A1-A6E8E88471A7}" type="presParOf" srcId="{32085EDB-B161-4938-9F9F-6A03ED31D988}" destId="{51CBBAC2-8ED0-45EC-A1C8-2197CB779126}" srcOrd="1" destOrd="0" presId="urn:microsoft.com/office/officeart/2008/layout/CircleAccentTimeline"/>
    <dgm:cxn modelId="{0E52C832-153F-4395-9A41-830B6A81102C}" type="presParOf" srcId="{32085EDB-B161-4938-9F9F-6A03ED31D988}" destId="{BFACDD93-388A-4E6A-88EC-33DC10F0EEC0}" srcOrd="2" destOrd="0" presId="urn:microsoft.com/office/officeart/2008/layout/CircleAccentTimeline"/>
    <dgm:cxn modelId="{A12286B1-3923-46D5-9E3D-AE15B8719191}" type="presParOf" srcId="{012FEB5B-2DFB-4EB6-B816-6482F93F9A5A}" destId="{0C73C03D-C32A-4869-8F60-9F36AC0E685E}" srcOrd="61" destOrd="0" presId="urn:microsoft.com/office/officeart/2008/layout/CircleAccentTimeline"/>
    <dgm:cxn modelId="{BC42B866-B212-45F3-B649-A9FC7472B242}" type="presParOf" srcId="{012FEB5B-2DFB-4EB6-B816-6482F93F9A5A}" destId="{A53B621D-6FDA-412F-B282-1C8863FCC4F5}" srcOrd="62" destOrd="0" presId="urn:microsoft.com/office/officeart/2008/layout/CircleAccentTimeline"/>
    <dgm:cxn modelId="{40A86E76-44D5-4A70-8E87-51739070751E}" type="presParOf" srcId="{012FEB5B-2DFB-4EB6-B816-6482F93F9A5A}" destId="{73491CBE-F244-494B-84F2-F6D48CE7AAC5}" srcOrd="63" destOrd="0" presId="urn:microsoft.com/office/officeart/2008/layout/CircleAccentTimeline"/>
    <dgm:cxn modelId="{B87009B5-751E-4B7E-9A8F-7E068997FAB3}" type="presParOf" srcId="{73491CBE-F244-494B-84F2-F6D48CE7AAC5}" destId="{CD9AAA1A-7B93-4BD1-B5D4-225411A3F173}" srcOrd="0" destOrd="0" presId="urn:microsoft.com/office/officeart/2008/layout/CircleAccentTimeline"/>
    <dgm:cxn modelId="{938D37C5-FFE7-488A-A63A-649FE0A98E7B}" type="presParOf" srcId="{73491CBE-F244-494B-84F2-F6D48CE7AAC5}" destId="{20C1F22C-D666-4CCE-8255-8BA4EC68C8B6}" srcOrd="1" destOrd="0" presId="urn:microsoft.com/office/officeart/2008/layout/CircleAccentTimeline"/>
    <dgm:cxn modelId="{2B26DB11-9C19-451A-B178-9D56D05B59F9}" type="presParOf" srcId="{73491CBE-F244-494B-84F2-F6D48CE7AAC5}" destId="{1EAD5FEA-5A81-4185-A878-42C1AA61BE56}" srcOrd="2" destOrd="0" presId="urn:microsoft.com/office/officeart/2008/layout/CircleAccentTimeline"/>
    <dgm:cxn modelId="{52FB1A23-23B6-4508-965D-CBB482638CA0}" type="presParOf" srcId="{012FEB5B-2DFB-4EB6-B816-6482F93F9A5A}" destId="{C745ADC4-6435-4E41-9F4D-5F5B771BF83A}" srcOrd="64" destOrd="0" presId="urn:microsoft.com/office/officeart/2008/layout/CircleAccentTimeline"/>
    <dgm:cxn modelId="{D7B6688B-9C9E-4EBC-983A-FAE400731515}" type="presParOf" srcId="{012FEB5B-2DFB-4EB6-B816-6482F93F9A5A}" destId="{63FBCC38-D9DC-45D7-8C3F-A90AC230417E}" srcOrd="65" destOrd="0" presId="urn:microsoft.com/office/officeart/2008/layout/CircleAccentTimeline"/>
    <dgm:cxn modelId="{A3614497-6A18-4E77-9C46-DC6C096CE817}" type="presParOf" srcId="{012FEB5B-2DFB-4EB6-B816-6482F93F9A5A}" destId="{8D409A61-C0B7-483E-B59D-6DC41AC6D0CC}" srcOrd="66" destOrd="0" presId="urn:microsoft.com/office/officeart/2008/layout/CircleAccentTimeline"/>
    <dgm:cxn modelId="{8A61632A-4D59-4C38-8948-1E130EBBD200}" type="presParOf" srcId="{012FEB5B-2DFB-4EB6-B816-6482F93F9A5A}" destId="{9449E009-499B-4D8E-8749-8478530E7430}" srcOrd="67" destOrd="0" presId="urn:microsoft.com/office/officeart/2008/layout/CircleAccentTimeline"/>
    <dgm:cxn modelId="{1894F95E-9688-4C33-AF2E-23BE963EFC87}" type="presParOf" srcId="{9449E009-499B-4D8E-8749-8478530E7430}" destId="{542C2EC7-3CEE-499A-A653-F4EE1BAEC2D1}" srcOrd="0" destOrd="0" presId="urn:microsoft.com/office/officeart/2008/layout/CircleAccentTimeline"/>
    <dgm:cxn modelId="{98CC15DD-4C87-4864-9EED-E8CC61AE39B8}" type="presParOf" srcId="{9449E009-499B-4D8E-8749-8478530E7430}" destId="{F089A998-2741-4D70-AC97-6DCD6CC15F91}" srcOrd="1" destOrd="0" presId="urn:microsoft.com/office/officeart/2008/layout/CircleAccentTimeline"/>
    <dgm:cxn modelId="{F1FBD66D-45DC-4557-A513-2BB69741ADF4}" type="presParOf" srcId="{9449E009-499B-4D8E-8749-8478530E7430}" destId="{765AB557-2309-4472-BDC0-990CF3AB2724}" srcOrd="2" destOrd="0" presId="urn:microsoft.com/office/officeart/2008/layout/CircleAccentTimeline"/>
    <dgm:cxn modelId="{B934E374-FED8-4528-B790-3863B8744FDB}" type="presParOf" srcId="{012FEB5B-2DFB-4EB6-B816-6482F93F9A5A}" destId="{A7568B1E-B0DE-4E4C-B011-14B24FDF9A5A}" srcOrd="68" destOrd="0" presId="urn:microsoft.com/office/officeart/2008/layout/CircleAccentTimeline"/>
    <dgm:cxn modelId="{0532F5FD-2930-4963-B82D-313E255DF38D}" type="presParOf" srcId="{012FEB5B-2DFB-4EB6-B816-6482F93F9A5A}" destId="{5110F44D-3AD5-4E9A-84C0-4DD83874C4D5}" srcOrd="69" destOrd="0" presId="urn:microsoft.com/office/officeart/2008/layout/CircleAccentTimeline"/>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5553956-89C6-4D97-B7C4-700A2D465D76}">
      <dsp:nvSpPr>
        <dsp:cNvPr id="0" name=""/>
        <dsp:cNvSpPr/>
      </dsp:nvSpPr>
      <dsp:spPr>
        <a:xfrm>
          <a:off x="3874" y="5990"/>
          <a:ext cx="1200996" cy="720597"/>
        </a:xfrm>
        <a:prstGeom prst="roundRect">
          <a:avLst>
            <a:gd name="adj" fmla="val 10000"/>
          </a:avLst>
        </a:prstGeom>
        <a:solidFill>
          <a:schemeClr val="accent1">
            <a:shade val="50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2015</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2 586 349 pasajeros</a:t>
          </a:r>
        </a:p>
      </dsp:txBody>
      <dsp:txXfrm>
        <a:off x="24980" y="27096"/>
        <a:ext cx="1158784" cy="678385"/>
      </dsp:txXfrm>
    </dsp:sp>
    <dsp:sp modelId="{773E4DE2-B032-4A45-9F62-DD8A84161144}">
      <dsp:nvSpPr>
        <dsp:cNvPr id="0" name=""/>
        <dsp:cNvSpPr/>
      </dsp:nvSpPr>
      <dsp:spPr>
        <a:xfrm>
          <a:off x="1310558" y="217365"/>
          <a:ext cx="254611" cy="297847"/>
        </a:xfrm>
        <a:prstGeom prst="rightArrow">
          <a:avLst>
            <a:gd name="adj1" fmla="val 60000"/>
            <a:gd name="adj2" fmla="val 50000"/>
          </a:avLst>
        </a:prstGeom>
        <a:solidFill>
          <a:schemeClr val="accent1">
            <a:shade val="90000"/>
            <a:hueOff val="0"/>
            <a:satOff val="0"/>
            <a:lumOff val="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44500">
            <a:lnSpc>
              <a:spcPct val="90000"/>
            </a:lnSpc>
            <a:spcBef>
              <a:spcPct val="0"/>
            </a:spcBef>
            <a:spcAft>
              <a:spcPct val="35000"/>
            </a:spcAft>
            <a:buNone/>
          </a:pPr>
          <a:endParaRPr lang="es-PE" sz="1000" b="0" kern="1200">
            <a:latin typeface="Lato" panose="020F0502020204030203" pitchFamily="34" charset="0"/>
            <a:ea typeface="Lato" panose="020F0502020204030203" pitchFamily="34" charset="0"/>
            <a:cs typeface="Lato" panose="020F0502020204030203" pitchFamily="34" charset="0"/>
          </a:endParaRPr>
        </a:p>
      </dsp:txBody>
      <dsp:txXfrm>
        <a:off x="1310558" y="276934"/>
        <a:ext cx="178228" cy="178709"/>
      </dsp:txXfrm>
    </dsp:sp>
    <dsp:sp modelId="{E04A6B9B-2D1C-4C35-A9FE-6DE7F64B9B98}">
      <dsp:nvSpPr>
        <dsp:cNvPr id="0" name=""/>
        <dsp:cNvSpPr/>
      </dsp:nvSpPr>
      <dsp:spPr>
        <a:xfrm>
          <a:off x="1685269" y="5990"/>
          <a:ext cx="1200996" cy="720597"/>
        </a:xfrm>
        <a:prstGeom prst="roundRect">
          <a:avLst>
            <a:gd name="adj" fmla="val 10000"/>
          </a:avLst>
        </a:prstGeom>
        <a:solidFill>
          <a:schemeClr val="accent1">
            <a:shade val="50000"/>
            <a:hueOff val="153380"/>
            <a:satOff val="-13952"/>
            <a:lumOff val="10529"/>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2016</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2 773 234 pasajeros</a:t>
          </a:r>
        </a:p>
      </dsp:txBody>
      <dsp:txXfrm>
        <a:off x="1706375" y="27096"/>
        <a:ext cx="1158784" cy="678385"/>
      </dsp:txXfrm>
    </dsp:sp>
    <dsp:sp modelId="{AED9D9A3-4F06-4AB0-8CB2-E9451EDA022F}">
      <dsp:nvSpPr>
        <dsp:cNvPr id="0" name=""/>
        <dsp:cNvSpPr/>
      </dsp:nvSpPr>
      <dsp:spPr>
        <a:xfrm>
          <a:off x="2991953" y="217365"/>
          <a:ext cx="254611" cy="297847"/>
        </a:xfrm>
        <a:prstGeom prst="rightArrow">
          <a:avLst>
            <a:gd name="adj1" fmla="val 60000"/>
            <a:gd name="adj2" fmla="val 50000"/>
          </a:avLst>
        </a:prstGeom>
        <a:solidFill>
          <a:schemeClr val="accent1">
            <a:shade val="90000"/>
            <a:hueOff val="184655"/>
            <a:satOff val="-15643"/>
            <a:lumOff val="1058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444500">
            <a:lnSpc>
              <a:spcPct val="90000"/>
            </a:lnSpc>
            <a:spcBef>
              <a:spcPct val="0"/>
            </a:spcBef>
            <a:spcAft>
              <a:spcPct val="35000"/>
            </a:spcAft>
            <a:buNone/>
          </a:pPr>
          <a:endParaRPr lang="es-PE" sz="1000" b="0" kern="1200">
            <a:latin typeface="Lato" panose="020F0502020204030203" pitchFamily="34" charset="0"/>
            <a:ea typeface="Lato" panose="020F0502020204030203" pitchFamily="34" charset="0"/>
            <a:cs typeface="Lato" panose="020F0502020204030203" pitchFamily="34" charset="0"/>
          </a:endParaRPr>
        </a:p>
      </dsp:txBody>
      <dsp:txXfrm>
        <a:off x="2991953" y="276934"/>
        <a:ext cx="178228" cy="178709"/>
      </dsp:txXfrm>
    </dsp:sp>
    <dsp:sp modelId="{F46979A8-FA96-4578-B66D-B9FBE3400CB8}">
      <dsp:nvSpPr>
        <dsp:cNvPr id="0" name=""/>
        <dsp:cNvSpPr/>
      </dsp:nvSpPr>
      <dsp:spPr>
        <a:xfrm>
          <a:off x="3366664" y="5990"/>
          <a:ext cx="1200996" cy="720597"/>
        </a:xfrm>
        <a:prstGeom prst="roundRect">
          <a:avLst>
            <a:gd name="adj" fmla="val 10000"/>
          </a:avLst>
        </a:prstGeom>
        <a:solidFill>
          <a:schemeClr val="accent1">
            <a:shade val="50000"/>
            <a:hueOff val="306761"/>
            <a:satOff val="-27904"/>
            <a:lumOff val="21058"/>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2017</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2 859 648 pasajeros</a:t>
          </a:r>
        </a:p>
      </dsp:txBody>
      <dsp:txXfrm>
        <a:off x="3387770" y="27096"/>
        <a:ext cx="1158784" cy="678385"/>
      </dsp:txXfrm>
    </dsp:sp>
    <dsp:sp modelId="{ECCF488A-FBC1-4891-97AE-999C4D7CCF61}">
      <dsp:nvSpPr>
        <dsp:cNvPr id="0" name=""/>
        <dsp:cNvSpPr/>
      </dsp:nvSpPr>
      <dsp:spPr>
        <a:xfrm>
          <a:off x="4673348" y="217365"/>
          <a:ext cx="254611" cy="297847"/>
        </a:xfrm>
        <a:prstGeom prst="rightArrow">
          <a:avLst>
            <a:gd name="adj1" fmla="val 60000"/>
            <a:gd name="adj2" fmla="val 50000"/>
          </a:avLst>
        </a:prstGeom>
        <a:solidFill>
          <a:schemeClr val="accent1">
            <a:shade val="90000"/>
            <a:hueOff val="369309"/>
            <a:satOff val="-31286"/>
            <a:lumOff val="2116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a:off x="4673348" y="276934"/>
        <a:ext cx="178228" cy="178709"/>
      </dsp:txXfrm>
    </dsp:sp>
    <dsp:sp modelId="{B9186BC7-6222-4490-AF95-296B2691EF9C}">
      <dsp:nvSpPr>
        <dsp:cNvPr id="0" name=""/>
        <dsp:cNvSpPr/>
      </dsp:nvSpPr>
      <dsp:spPr>
        <a:xfrm>
          <a:off x="5048059" y="5990"/>
          <a:ext cx="1200996" cy="720597"/>
        </a:xfrm>
        <a:prstGeom prst="roundRect">
          <a:avLst>
            <a:gd name="adj" fmla="val 10000"/>
          </a:avLst>
        </a:prstGeom>
        <a:solidFill>
          <a:schemeClr val="accent1">
            <a:shade val="50000"/>
            <a:hueOff val="460141"/>
            <a:satOff val="-41856"/>
            <a:lumOff val="31587"/>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2018</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2 991 959 pasajeros</a:t>
          </a:r>
        </a:p>
      </dsp:txBody>
      <dsp:txXfrm>
        <a:off x="5069165" y="27096"/>
        <a:ext cx="1158784" cy="678385"/>
      </dsp:txXfrm>
    </dsp:sp>
    <dsp:sp modelId="{4641FA7F-9413-43A9-B27C-03469262D5F0}">
      <dsp:nvSpPr>
        <dsp:cNvPr id="0" name=""/>
        <dsp:cNvSpPr/>
      </dsp:nvSpPr>
      <dsp:spPr>
        <a:xfrm>
          <a:off x="6354743" y="217365"/>
          <a:ext cx="254611" cy="297847"/>
        </a:xfrm>
        <a:prstGeom prst="rightArrow">
          <a:avLst>
            <a:gd name="adj1" fmla="val 60000"/>
            <a:gd name="adj2" fmla="val 50000"/>
          </a:avLst>
        </a:prstGeom>
        <a:solidFill>
          <a:schemeClr val="accent1">
            <a:shade val="90000"/>
            <a:hueOff val="553964"/>
            <a:satOff val="-46929"/>
            <a:lumOff val="3174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a:off x="6354743" y="276934"/>
        <a:ext cx="178228" cy="178709"/>
      </dsp:txXfrm>
    </dsp:sp>
    <dsp:sp modelId="{DF54F695-260B-490E-9DF7-EDEE24CDB7B3}">
      <dsp:nvSpPr>
        <dsp:cNvPr id="0" name=""/>
        <dsp:cNvSpPr/>
      </dsp:nvSpPr>
      <dsp:spPr>
        <a:xfrm>
          <a:off x="6729454" y="5990"/>
          <a:ext cx="1200996" cy="720597"/>
        </a:xfrm>
        <a:prstGeom prst="roundRect">
          <a:avLst>
            <a:gd name="adj" fmla="val 10000"/>
          </a:avLst>
        </a:prstGeom>
        <a:solidFill>
          <a:schemeClr val="accent1">
            <a:shade val="50000"/>
            <a:hueOff val="613521"/>
            <a:satOff val="-55808"/>
            <a:lumOff val="42116"/>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2019</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2 926 039 pasajeros</a:t>
          </a:r>
        </a:p>
      </dsp:txBody>
      <dsp:txXfrm>
        <a:off x="6750560" y="27096"/>
        <a:ext cx="1158784" cy="678385"/>
      </dsp:txXfrm>
    </dsp:sp>
    <dsp:sp modelId="{D6799D43-3E5A-4AD3-AF12-49F156CE43C2}">
      <dsp:nvSpPr>
        <dsp:cNvPr id="0" name=""/>
        <dsp:cNvSpPr/>
      </dsp:nvSpPr>
      <dsp:spPr>
        <a:xfrm rot="5400000">
          <a:off x="7202646" y="810657"/>
          <a:ext cx="254611" cy="297847"/>
        </a:xfrm>
        <a:prstGeom prst="rightArrow">
          <a:avLst>
            <a:gd name="adj1" fmla="val 60000"/>
            <a:gd name="adj2" fmla="val 50000"/>
          </a:avLst>
        </a:prstGeom>
        <a:solidFill>
          <a:schemeClr val="accent1">
            <a:shade val="90000"/>
            <a:hueOff val="738619"/>
            <a:satOff val="-62572"/>
            <a:lumOff val="4232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rot="-5400000">
        <a:off x="7240598" y="832275"/>
        <a:ext cx="178709" cy="178228"/>
      </dsp:txXfrm>
    </dsp:sp>
    <dsp:sp modelId="{C71B9620-C07D-45AE-B984-32820DE0AB5A}">
      <dsp:nvSpPr>
        <dsp:cNvPr id="0" name=""/>
        <dsp:cNvSpPr/>
      </dsp:nvSpPr>
      <dsp:spPr>
        <a:xfrm>
          <a:off x="6729454" y="1206986"/>
          <a:ext cx="1200996" cy="720597"/>
        </a:xfrm>
        <a:prstGeom prst="roundRect">
          <a:avLst>
            <a:gd name="adj" fmla="val 10000"/>
          </a:avLst>
        </a:prstGeom>
        <a:solidFill>
          <a:schemeClr val="accent1">
            <a:shade val="50000"/>
            <a:hueOff val="766902"/>
            <a:satOff val="-69760"/>
            <a:lumOff val="52645"/>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2020</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634 715 pasajeros</a:t>
          </a:r>
        </a:p>
      </dsp:txBody>
      <dsp:txXfrm>
        <a:off x="6750560" y="1228092"/>
        <a:ext cx="1158784" cy="678385"/>
      </dsp:txXfrm>
    </dsp:sp>
    <dsp:sp modelId="{2C288A54-A364-4513-B7A5-45D47678D871}">
      <dsp:nvSpPr>
        <dsp:cNvPr id="0" name=""/>
        <dsp:cNvSpPr/>
      </dsp:nvSpPr>
      <dsp:spPr>
        <a:xfrm rot="10800000">
          <a:off x="6369155" y="1418362"/>
          <a:ext cx="254611" cy="297847"/>
        </a:xfrm>
        <a:prstGeom prst="rightArrow">
          <a:avLst>
            <a:gd name="adj1" fmla="val 60000"/>
            <a:gd name="adj2" fmla="val 50000"/>
          </a:avLst>
        </a:prstGeom>
        <a:solidFill>
          <a:schemeClr val="accent1">
            <a:shade val="90000"/>
            <a:hueOff val="738619"/>
            <a:satOff val="-62572"/>
            <a:lumOff val="4232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rot="10800000">
        <a:off x="6445538" y="1477931"/>
        <a:ext cx="178228" cy="178709"/>
      </dsp:txXfrm>
    </dsp:sp>
    <dsp:sp modelId="{1C7CCD01-C8FC-46B4-83B5-9D78D4EE5C4D}">
      <dsp:nvSpPr>
        <dsp:cNvPr id="0" name=""/>
        <dsp:cNvSpPr/>
      </dsp:nvSpPr>
      <dsp:spPr>
        <a:xfrm>
          <a:off x="5048059" y="1206986"/>
          <a:ext cx="1200996" cy="720597"/>
        </a:xfrm>
        <a:prstGeom prst="roundRect">
          <a:avLst>
            <a:gd name="adj" fmla="val 10000"/>
          </a:avLst>
        </a:prstGeom>
        <a:solidFill>
          <a:schemeClr val="accent1">
            <a:shade val="50000"/>
            <a:hueOff val="613521"/>
            <a:satOff val="-55808"/>
            <a:lumOff val="42116"/>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2021</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1 263 413 pasajeros</a:t>
          </a:r>
        </a:p>
      </dsp:txBody>
      <dsp:txXfrm>
        <a:off x="5069165" y="1228092"/>
        <a:ext cx="1158784" cy="678385"/>
      </dsp:txXfrm>
    </dsp:sp>
    <dsp:sp modelId="{220A25EF-888A-4B80-823F-534EC23B8D53}">
      <dsp:nvSpPr>
        <dsp:cNvPr id="0" name=""/>
        <dsp:cNvSpPr/>
      </dsp:nvSpPr>
      <dsp:spPr>
        <a:xfrm rot="10800000">
          <a:off x="4687760" y="1418362"/>
          <a:ext cx="254611" cy="297847"/>
        </a:xfrm>
        <a:prstGeom prst="rightArrow">
          <a:avLst>
            <a:gd name="adj1" fmla="val 60000"/>
            <a:gd name="adj2" fmla="val 50000"/>
          </a:avLst>
        </a:prstGeom>
        <a:solidFill>
          <a:schemeClr val="accent1">
            <a:shade val="90000"/>
            <a:hueOff val="553964"/>
            <a:satOff val="-46929"/>
            <a:lumOff val="3174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rot="10800000">
        <a:off x="4764143" y="1477931"/>
        <a:ext cx="178228" cy="178709"/>
      </dsp:txXfrm>
    </dsp:sp>
    <dsp:sp modelId="{57F00E3C-363B-4E8D-960D-A4AE1F43697A}">
      <dsp:nvSpPr>
        <dsp:cNvPr id="0" name=""/>
        <dsp:cNvSpPr/>
      </dsp:nvSpPr>
      <dsp:spPr>
        <a:xfrm>
          <a:off x="3366664" y="1206986"/>
          <a:ext cx="1200996" cy="720597"/>
        </a:xfrm>
        <a:prstGeom prst="roundRect">
          <a:avLst>
            <a:gd name="adj" fmla="val 10000"/>
          </a:avLst>
        </a:prstGeom>
        <a:solidFill>
          <a:schemeClr val="accent1">
            <a:shade val="50000"/>
            <a:hueOff val="460141"/>
            <a:satOff val="-41856"/>
            <a:lumOff val="31587"/>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2022</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2 237 815 pasajeros</a:t>
          </a:r>
        </a:p>
      </dsp:txBody>
      <dsp:txXfrm>
        <a:off x="3387770" y="1228092"/>
        <a:ext cx="1158784" cy="678385"/>
      </dsp:txXfrm>
    </dsp:sp>
    <dsp:sp modelId="{605193A9-297B-4863-9584-53C980054EB4}">
      <dsp:nvSpPr>
        <dsp:cNvPr id="0" name=""/>
        <dsp:cNvSpPr/>
      </dsp:nvSpPr>
      <dsp:spPr>
        <a:xfrm rot="10800000">
          <a:off x="3006365" y="1418362"/>
          <a:ext cx="254611" cy="297847"/>
        </a:xfrm>
        <a:prstGeom prst="rightArrow">
          <a:avLst>
            <a:gd name="adj1" fmla="val 60000"/>
            <a:gd name="adj2" fmla="val 50000"/>
          </a:avLst>
        </a:prstGeom>
        <a:solidFill>
          <a:schemeClr val="accent1">
            <a:shade val="90000"/>
            <a:hueOff val="369309"/>
            <a:satOff val="-31286"/>
            <a:lumOff val="2116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rot="10800000">
        <a:off x="3082748" y="1477931"/>
        <a:ext cx="178228" cy="178709"/>
      </dsp:txXfrm>
    </dsp:sp>
    <dsp:sp modelId="{93678955-6E7B-41FE-A752-FF0C213AEC94}">
      <dsp:nvSpPr>
        <dsp:cNvPr id="0" name=""/>
        <dsp:cNvSpPr/>
      </dsp:nvSpPr>
      <dsp:spPr>
        <a:xfrm>
          <a:off x="1685269" y="1206986"/>
          <a:ext cx="1200996" cy="720597"/>
        </a:xfrm>
        <a:prstGeom prst="roundRect">
          <a:avLst>
            <a:gd name="adj" fmla="val 10000"/>
          </a:avLst>
        </a:prstGeom>
        <a:solidFill>
          <a:schemeClr val="accent1">
            <a:shade val="50000"/>
            <a:hueOff val="306761"/>
            <a:satOff val="-27904"/>
            <a:lumOff val="21058"/>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2023</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2 053 225 pasajeros</a:t>
          </a:r>
        </a:p>
      </dsp:txBody>
      <dsp:txXfrm>
        <a:off x="1706375" y="1228092"/>
        <a:ext cx="1158784" cy="678385"/>
      </dsp:txXfrm>
    </dsp:sp>
    <dsp:sp modelId="{AD55CCD4-7AF2-4FC1-BEE7-8A1BBE24CB29}">
      <dsp:nvSpPr>
        <dsp:cNvPr id="0" name=""/>
        <dsp:cNvSpPr/>
      </dsp:nvSpPr>
      <dsp:spPr>
        <a:xfrm rot="10800000">
          <a:off x="1324970" y="1418362"/>
          <a:ext cx="254611" cy="297847"/>
        </a:xfrm>
        <a:prstGeom prst="rightArrow">
          <a:avLst>
            <a:gd name="adj1" fmla="val 60000"/>
            <a:gd name="adj2" fmla="val 50000"/>
          </a:avLst>
        </a:prstGeom>
        <a:solidFill>
          <a:schemeClr val="accent1">
            <a:shade val="90000"/>
            <a:hueOff val="184655"/>
            <a:satOff val="-15643"/>
            <a:lumOff val="10580"/>
            <a:alphaOff val="0"/>
          </a:schemeClr>
        </a:solidFill>
        <a:ln>
          <a:noFill/>
        </a:ln>
        <a:effectLst/>
      </dsp:spPr>
      <dsp:style>
        <a:lnRef idx="0">
          <a:scrgbClr r="0" g="0" b="0"/>
        </a:lnRef>
        <a:fillRef idx="1">
          <a:scrgbClr r="0" g="0" b="0"/>
        </a:fillRef>
        <a:effectRef idx="1">
          <a:scrgbClr r="0" g="0" b="0"/>
        </a:effectRef>
        <a:fontRef idx="minor">
          <a:schemeClr val="lt1"/>
        </a:fontRef>
      </dsp:style>
      <dsp:txBody>
        <a:bodyPr spcFirstLastPara="0" vert="horz" wrap="square" lIns="0" tIns="0" rIns="0" bIns="0" numCol="1" spcCol="1270" anchor="ctr" anchorCtr="0">
          <a:noAutofit/>
        </a:bodyPr>
        <a:lstStyle/>
        <a:p>
          <a:pPr marL="0" lvl="0" indent="0" algn="ctr" defTabSz="355600">
            <a:lnSpc>
              <a:spcPct val="90000"/>
            </a:lnSpc>
            <a:spcBef>
              <a:spcPct val="0"/>
            </a:spcBef>
            <a:spcAft>
              <a:spcPct val="35000"/>
            </a:spcAft>
            <a:buNone/>
          </a:pPr>
          <a:endParaRPr lang="es-PE" sz="1000" b="0" kern="1200">
            <a:solidFill>
              <a:sysClr val="window" lastClr="FFFFFF"/>
            </a:solidFill>
            <a:latin typeface="Lato" panose="020F0502020204030203" pitchFamily="34" charset="0"/>
            <a:ea typeface="Lato" panose="020F0502020204030203" pitchFamily="34" charset="0"/>
            <a:cs typeface="Lato" panose="020F0502020204030203" pitchFamily="34" charset="0"/>
          </a:endParaRPr>
        </a:p>
      </dsp:txBody>
      <dsp:txXfrm rot="10800000">
        <a:off x="1401353" y="1477931"/>
        <a:ext cx="178228" cy="178709"/>
      </dsp:txXfrm>
    </dsp:sp>
    <dsp:sp modelId="{80A6D10A-7F8A-49E6-8C43-033BF76773AD}">
      <dsp:nvSpPr>
        <dsp:cNvPr id="0" name=""/>
        <dsp:cNvSpPr/>
      </dsp:nvSpPr>
      <dsp:spPr>
        <a:xfrm>
          <a:off x="3874" y="1206986"/>
          <a:ext cx="1200996" cy="720597"/>
        </a:xfrm>
        <a:prstGeom prst="roundRect">
          <a:avLst>
            <a:gd name="adj" fmla="val 10000"/>
          </a:avLst>
        </a:prstGeom>
        <a:solidFill>
          <a:schemeClr val="accent1">
            <a:shade val="50000"/>
            <a:hueOff val="153380"/>
            <a:satOff val="-13952"/>
            <a:lumOff val="10529"/>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2024</a:t>
          </a:r>
        </a:p>
        <a:p>
          <a:pPr marL="0" lvl="0" indent="0" algn="ctr" defTabSz="444500">
            <a:lnSpc>
              <a:spcPct val="90000"/>
            </a:lnSpc>
            <a:spcBef>
              <a:spcPct val="0"/>
            </a:spcBef>
            <a:spcAft>
              <a:spcPct val="35000"/>
            </a:spcAft>
            <a:buNone/>
          </a:pPr>
          <a:r>
            <a:rPr lang="es-PE" sz="1000" b="0" kern="1200">
              <a:latin typeface="Lato" panose="020F0502020204030203" pitchFamily="34" charset="0"/>
              <a:ea typeface="Lato" panose="020F0502020204030203" pitchFamily="34" charset="0"/>
              <a:cs typeface="Lato" panose="020F0502020204030203" pitchFamily="34" charset="0"/>
            </a:rPr>
            <a:t>3 150 529 pasajeros</a:t>
          </a:r>
        </a:p>
      </dsp:txBody>
      <dsp:txXfrm>
        <a:off x="24980" y="1228092"/>
        <a:ext cx="1158784" cy="678385"/>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9C5B3B-BA60-4975-A232-20F449DE0D81}">
      <dsp:nvSpPr>
        <dsp:cNvPr id="0" name=""/>
        <dsp:cNvSpPr/>
      </dsp:nvSpPr>
      <dsp:spPr>
        <a:xfrm>
          <a:off x="1875618" y="336754"/>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s-PE" sz="1200" kern="1200">
            <a:latin typeface="Lato" panose="020F0502020204030203" pitchFamily="34" charset="0"/>
            <a:ea typeface="Lato" panose="020F0502020204030203" pitchFamily="34" charset="0"/>
            <a:cs typeface="Lato" panose="020F0502020204030203" pitchFamily="34" charset="0"/>
          </a:endParaRPr>
        </a:p>
      </dsp:txBody>
      <dsp:txXfrm>
        <a:off x="1998662" y="381016"/>
        <a:ext cx="14562" cy="2915"/>
      </dsp:txXfrm>
    </dsp:sp>
    <dsp:sp modelId="{013CA431-7845-4B08-A5B6-31AF5A2F6126}">
      <dsp:nvSpPr>
        <dsp:cNvPr id="0" name=""/>
        <dsp:cNvSpPr/>
      </dsp:nvSpPr>
      <dsp:spPr>
        <a:xfrm>
          <a:off x="611107" y="2581"/>
          <a:ext cx="1266310" cy="759786"/>
        </a:xfrm>
        <a:prstGeom prst="rect">
          <a:avLst/>
        </a:prstGeom>
        <a:solidFill>
          <a:schemeClr val="accent1">
            <a:alpha val="90000"/>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9568" tIns="99568" rIns="99568" bIns="99568" numCol="1" spcCol="1270" anchor="t" anchorCtr="0">
          <a:noAutofit/>
        </a:bodyPr>
        <a:lstStyle/>
        <a:p>
          <a:pPr marL="0" lvl="0" indent="0" algn="l" defTabSz="622300">
            <a:lnSpc>
              <a:spcPct val="90000"/>
            </a:lnSpc>
            <a:spcBef>
              <a:spcPct val="0"/>
            </a:spcBef>
            <a:spcAft>
              <a:spcPct val="35000"/>
            </a:spcAft>
            <a:buNone/>
          </a:pPr>
          <a:r>
            <a:rPr lang="es-PE" sz="1400" kern="1200">
              <a:latin typeface="Lato" panose="020F0502020204030203" pitchFamily="34" charset="0"/>
              <a:ea typeface="Lato" panose="020F0502020204030203" pitchFamily="34" charset="0"/>
              <a:cs typeface="Lato" panose="020F0502020204030203" pitchFamily="34" charset="0"/>
            </a:rPr>
            <a:t>2015</a:t>
          </a:r>
        </a:p>
        <a:p>
          <a:pPr marL="57150" lvl="1" indent="-57150" algn="l" defTabSz="488950">
            <a:lnSpc>
              <a:spcPct val="90000"/>
            </a:lnSpc>
            <a:spcBef>
              <a:spcPct val="0"/>
            </a:spcBef>
            <a:spcAft>
              <a:spcPct val="15000"/>
            </a:spcAft>
            <a:buChar char="•"/>
          </a:pPr>
          <a:r>
            <a:rPr lang="es-PE" sz="1100" kern="1200">
              <a:latin typeface="Lato" panose="020F0502020204030203" pitchFamily="34" charset="0"/>
              <a:ea typeface="Lato" panose="020F0502020204030203" pitchFamily="34" charset="0"/>
              <a:cs typeface="Lato" panose="020F0502020204030203" pitchFamily="34" charset="0"/>
            </a:rPr>
            <a:t>8 203 526 toneladas</a:t>
          </a:r>
        </a:p>
      </dsp:txBody>
      <dsp:txXfrm>
        <a:off x="611107" y="2581"/>
        <a:ext cx="1266310" cy="759786"/>
      </dsp:txXfrm>
    </dsp:sp>
    <dsp:sp modelId="{A8961D8A-23CE-4C77-BDDD-050B708F6F8A}">
      <dsp:nvSpPr>
        <dsp:cNvPr id="0" name=""/>
        <dsp:cNvSpPr/>
      </dsp:nvSpPr>
      <dsp:spPr>
        <a:xfrm>
          <a:off x="3433180" y="336754"/>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103868"/>
              <a:satOff val="-8799"/>
              <a:lumOff val="5951"/>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3556224" y="381016"/>
        <a:ext cx="14562" cy="2915"/>
      </dsp:txXfrm>
    </dsp:sp>
    <dsp:sp modelId="{4CFBE0E5-C125-4DB5-8BE5-97DAC7FC0BC9}">
      <dsp:nvSpPr>
        <dsp:cNvPr id="0" name=""/>
        <dsp:cNvSpPr/>
      </dsp:nvSpPr>
      <dsp:spPr>
        <a:xfrm>
          <a:off x="2168669" y="2581"/>
          <a:ext cx="1266310" cy="759786"/>
        </a:xfrm>
        <a:prstGeom prst="rect">
          <a:avLst/>
        </a:prstGeom>
        <a:solidFill>
          <a:schemeClr val="accent1">
            <a:alpha val="90000"/>
            <a:hueOff val="0"/>
            <a:satOff val="0"/>
            <a:lumOff val="0"/>
            <a:alphaOff val="-4444"/>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2016</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10 294 580 toneladas</a:t>
          </a:r>
        </a:p>
      </dsp:txBody>
      <dsp:txXfrm>
        <a:off x="2168669" y="2581"/>
        <a:ext cx="1266310" cy="759786"/>
      </dsp:txXfrm>
    </dsp:sp>
    <dsp:sp modelId="{7666641C-8D7A-4CCA-AF59-CCCC813D78CD}">
      <dsp:nvSpPr>
        <dsp:cNvPr id="0" name=""/>
        <dsp:cNvSpPr/>
      </dsp:nvSpPr>
      <dsp:spPr>
        <a:xfrm>
          <a:off x="4990742" y="336754"/>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207737"/>
              <a:satOff val="-17599"/>
              <a:lumOff val="11902"/>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5113786" y="381016"/>
        <a:ext cx="14562" cy="2915"/>
      </dsp:txXfrm>
    </dsp:sp>
    <dsp:sp modelId="{4943F8FF-3023-4C1D-9C13-C5306EE69A7F}">
      <dsp:nvSpPr>
        <dsp:cNvPr id="0" name=""/>
        <dsp:cNvSpPr/>
      </dsp:nvSpPr>
      <dsp:spPr>
        <a:xfrm>
          <a:off x="3726231" y="2581"/>
          <a:ext cx="1266310" cy="759786"/>
        </a:xfrm>
        <a:prstGeom prst="rect">
          <a:avLst/>
        </a:prstGeom>
        <a:solidFill>
          <a:schemeClr val="accent1">
            <a:alpha val="90000"/>
            <a:hueOff val="0"/>
            <a:satOff val="0"/>
            <a:lumOff val="0"/>
            <a:alphaOff val="-8889"/>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2017</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10 496 981 toneladas</a:t>
          </a:r>
        </a:p>
      </dsp:txBody>
      <dsp:txXfrm>
        <a:off x="3726231" y="2581"/>
        <a:ext cx="1266310" cy="759786"/>
      </dsp:txXfrm>
    </dsp:sp>
    <dsp:sp modelId="{6188F98A-1539-4E9E-BA2B-F0423A4DEA9F}">
      <dsp:nvSpPr>
        <dsp:cNvPr id="0" name=""/>
        <dsp:cNvSpPr/>
      </dsp:nvSpPr>
      <dsp:spPr>
        <a:xfrm>
          <a:off x="1244262" y="760567"/>
          <a:ext cx="4672686" cy="260651"/>
        </a:xfrm>
        <a:custGeom>
          <a:avLst/>
          <a:gdLst/>
          <a:ahLst/>
          <a:cxnLst/>
          <a:rect l="0" t="0" r="0" b="0"/>
          <a:pathLst>
            <a:path>
              <a:moveTo>
                <a:pt x="4672686" y="0"/>
              </a:moveTo>
              <a:lnTo>
                <a:pt x="4672686" y="147425"/>
              </a:lnTo>
              <a:lnTo>
                <a:pt x="0" y="147425"/>
              </a:lnTo>
              <a:lnTo>
                <a:pt x="0" y="260651"/>
              </a:lnTo>
            </a:path>
          </a:pathLst>
        </a:custGeom>
        <a:noFill/>
        <a:ln w="6350" cap="flat" cmpd="sng" algn="ctr">
          <a:solidFill>
            <a:schemeClr val="accent1">
              <a:shade val="90000"/>
              <a:hueOff val="311605"/>
              <a:satOff val="-26398"/>
              <a:lumOff val="17854"/>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3463562" y="889435"/>
        <a:ext cx="234087" cy="2915"/>
      </dsp:txXfrm>
    </dsp:sp>
    <dsp:sp modelId="{DFC86FCF-775B-444B-B429-EB43C8AF28A0}">
      <dsp:nvSpPr>
        <dsp:cNvPr id="0" name=""/>
        <dsp:cNvSpPr/>
      </dsp:nvSpPr>
      <dsp:spPr>
        <a:xfrm>
          <a:off x="5283793" y="2581"/>
          <a:ext cx="1266310" cy="759786"/>
        </a:xfrm>
        <a:prstGeom prst="rect">
          <a:avLst/>
        </a:prstGeom>
        <a:solidFill>
          <a:schemeClr val="accent1">
            <a:alpha val="90000"/>
            <a:hueOff val="0"/>
            <a:satOff val="0"/>
            <a:lumOff val="0"/>
            <a:alphaOff val="-13333"/>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2018</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10 759 345 toneladas</a:t>
          </a:r>
        </a:p>
      </dsp:txBody>
      <dsp:txXfrm>
        <a:off x="5283793" y="2581"/>
        <a:ext cx="1266310" cy="759786"/>
      </dsp:txXfrm>
    </dsp:sp>
    <dsp:sp modelId="{B7B06064-7B8C-4AE0-9E2C-C0D5560208DA}">
      <dsp:nvSpPr>
        <dsp:cNvPr id="0" name=""/>
        <dsp:cNvSpPr/>
      </dsp:nvSpPr>
      <dsp:spPr>
        <a:xfrm>
          <a:off x="1875618" y="1387792"/>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415473"/>
              <a:satOff val="-35197"/>
              <a:lumOff val="23805"/>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1998662" y="1432054"/>
        <a:ext cx="14562" cy="2915"/>
      </dsp:txXfrm>
    </dsp:sp>
    <dsp:sp modelId="{751C5EC0-6D48-409D-8890-3C8B972069A7}">
      <dsp:nvSpPr>
        <dsp:cNvPr id="0" name=""/>
        <dsp:cNvSpPr/>
      </dsp:nvSpPr>
      <dsp:spPr>
        <a:xfrm>
          <a:off x="611107" y="1053619"/>
          <a:ext cx="1266310" cy="759786"/>
        </a:xfrm>
        <a:prstGeom prst="rect">
          <a:avLst/>
        </a:prstGeom>
        <a:solidFill>
          <a:schemeClr val="accent1">
            <a:alpha val="90000"/>
            <a:hueOff val="0"/>
            <a:satOff val="0"/>
            <a:lumOff val="0"/>
            <a:alphaOff val="-17778"/>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2019</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10 981 183 toneladas</a:t>
          </a:r>
        </a:p>
      </dsp:txBody>
      <dsp:txXfrm>
        <a:off x="611107" y="1053619"/>
        <a:ext cx="1266310" cy="759786"/>
      </dsp:txXfrm>
    </dsp:sp>
    <dsp:sp modelId="{1027185E-6E55-494D-B6B3-013FE717C3A6}">
      <dsp:nvSpPr>
        <dsp:cNvPr id="0" name=""/>
        <dsp:cNvSpPr/>
      </dsp:nvSpPr>
      <dsp:spPr>
        <a:xfrm>
          <a:off x="3433180" y="1387792"/>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519341"/>
              <a:satOff val="-43996"/>
              <a:lumOff val="29756"/>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3556224" y="1432054"/>
        <a:ext cx="14562" cy="2915"/>
      </dsp:txXfrm>
    </dsp:sp>
    <dsp:sp modelId="{263C3A85-EDA7-4B23-A361-902ED844AFF3}">
      <dsp:nvSpPr>
        <dsp:cNvPr id="0" name=""/>
        <dsp:cNvSpPr/>
      </dsp:nvSpPr>
      <dsp:spPr>
        <a:xfrm>
          <a:off x="2168669" y="1053619"/>
          <a:ext cx="1266310" cy="759786"/>
        </a:xfrm>
        <a:prstGeom prst="rect">
          <a:avLst/>
        </a:prstGeom>
        <a:solidFill>
          <a:schemeClr val="accent1">
            <a:alpha val="90000"/>
            <a:hueOff val="0"/>
            <a:satOff val="0"/>
            <a:lumOff val="0"/>
            <a:alphaOff val="-22222"/>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2020</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10 973 062 toneladas</a:t>
          </a:r>
        </a:p>
      </dsp:txBody>
      <dsp:txXfrm>
        <a:off x="2168669" y="1053619"/>
        <a:ext cx="1266310" cy="759786"/>
      </dsp:txXfrm>
    </dsp:sp>
    <dsp:sp modelId="{D6A2C64F-31DC-492A-A313-763F169409F0}">
      <dsp:nvSpPr>
        <dsp:cNvPr id="0" name=""/>
        <dsp:cNvSpPr/>
      </dsp:nvSpPr>
      <dsp:spPr>
        <a:xfrm>
          <a:off x="4990742" y="1387792"/>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623210"/>
              <a:satOff val="-52796"/>
              <a:lumOff val="35708"/>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5113786" y="1432054"/>
        <a:ext cx="14562" cy="2915"/>
      </dsp:txXfrm>
    </dsp:sp>
    <dsp:sp modelId="{50984634-3924-4E84-8A65-76376F0E6E7A}">
      <dsp:nvSpPr>
        <dsp:cNvPr id="0" name=""/>
        <dsp:cNvSpPr/>
      </dsp:nvSpPr>
      <dsp:spPr>
        <a:xfrm>
          <a:off x="3726231" y="1053619"/>
          <a:ext cx="1266310" cy="759786"/>
        </a:xfrm>
        <a:prstGeom prst="rect">
          <a:avLst/>
        </a:prstGeom>
        <a:solidFill>
          <a:schemeClr val="accent1">
            <a:alpha val="90000"/>
            <a:hueOff val="0"/>
            <a:satOff val="0"/>
            <a:lumOff val="0"/>
            <a:alphaOff val="-26667"/>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2021</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11 220 189 toneladas</a:t>
          </a:r>
        </a:p>
      </dsp:txBody>
      <dsp:txXfrm>
        <a:off x="3726231" y="1053619"/>
        <a:ext cx="1266310" cy="759786"/>
      </dsp:txXfrm>
    </dsp:sp>
    <dsp:sp modelId="{6B60E334-3805-4549-8303-A4EC8FE4252D}">
      <dsp:nvSpPr>
        <dsp:cNvPr id="0" name=""/>
        <dsp:cNvSpPr/>
      </dsp:nvSpPr>
      <dsp:spPr>
        <a:xfrm>
          <a:off x="1244262" y="1811605"/>
          <a:ext cx="4672686" cy="260651"/>
        </a:xfrm>
        <a:custGeom>
          <a:avLst/>
          <a:gdLst/>
          <a:ahLst/>
          <a:cxnLst/>
          <a:rect l="0" t="0" r="0" b="0"/>
          <a:pathLst>
            <a:path>
              <a:moveTo>
                <a:pt x="4672686" y="0"/>
              </a:moveTo>
              <a:lnTo>
                <a:pt x="4672686" y="147425"/>
              </a:lnTo>
              <a:lnTo>
                <a:pt x="0" y="147425"/>
              </a:lnTo>
              <a:lnTo>
                <a:pt x="0" y="260651"/>
              </a:lnTo>
            </a:path>
          </a:pathLst>
        </a:custGeom>
        <a:noFill/>
        <a:ln w="6350" cap="flat" cmpd="sng" algn="ctr">
          <a:solidFill>
            <a:schemeClr val="accent1">
              <a:shade val="90000"/>
              <a:hueOff val="727078"/>
              <a:satOff val="-61595"/>
              <a:lumOff val="41659"/>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3463562" y="1940473"/>
        <a:ext cx="234087" cy="2915"/>
      </dsp:txXfrm>
    </dsp:sp>
    <dsp:sp modelId="{0EB8E705-2298-4262-853C-0CB1FA79D613}">
      <dsp:nvSpPr>
        <dsp:cNvPr id="0" name=""/>
        <dsp:cNvSpPr/>
      </dsp:nvSpPr>
      <dsp:spPr>
        <a:xfrm>
          <a:off x="5283793" y="1053619"/>
          <a:ext cx="1266310" cy="759786"/>
        </a:xfrm>
        <a:prstGeom prst="rect">
          <a:avLst/>
        </a:prstGeom>
        <a:solidFill>
          <a:schemeClr val="accent1">
            <a:alpha val="90000"/>
            <a:hueOff val="0"/>
            <a:satOff val="0"/>
            <a:lumOff val="0"/>
            <a:alphaOff val="-31111"/>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2022</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10 945 505 toneladas</a:t>
          </a:r>
        </a:p>
      </dsp:txBody>
      <dsp:txXfrm>
        <a:off x="5283793" y="1053619"/>
        <a:ext cx="1266310" cy="759786"/>
      </dsp:txXfrm>
    </dsp:sp>
    <dsp:sp modelId="{B3C0C1B5-8365-4A04-BB49-37B7C099A201}">
      <dsp:nvSpPr>
        <dsp:cNvPr id="0" name=""/>
        <dsp:cNvSpPr/>
      </dsp:nvSpPr>
      <dsp:spPr>
        <a:xfrm>
          <a:off x="1875618" y="2438830"/>
          <a:ext cx="260651" cy="91440"/>
        </a:xfrm>
        <a:custGeom>
          <a:avLst/>
          <a:gdLst/>
          <a:ahLst/>
          <a:cxnLst/>
          <a:rect l="0" t="0" r="0" b="0"/>
          <a:pathLst>
            <a:path>
              <a:moveTo>
                <a:pt x="0" y="45720"/>
              </a:moveTo>
              <a:lnTo>
                <a:pt x="260651" y="45720"/>
              </a:lnTo>
            </a:path>
          </a:pathLst>
        </a:custGeom>
        <a:noFill/>
        <a:ln w="6350" cap="flat" cmpd="sng" algn="ctr">
          <a:solidFill>
            <a:schemeClr val="accent1">
              <a:shade val="90000"/>
              <a:hueOff val="830946"/>
              <a:satOff val="-70394"/>
              <a:lumOff val="4761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s-PE" sz="500" kern="1200"/>
        </a:p>
      </dsp:txBody>
      <dsp:txXfrm>
        <a:off x="1998662" y="2483092"/>
        <a:ext cx="14562" cy="2915"/>
      </dsp:txXfrm>
    </dsp:sp>
    <dsp:sp modelId="{CDE94957-1BDB-406D-B887-E0EED489AB81}">
      <dsp:nvSpPr>
        <dsp:cNvPr id="0" name=""/>
        <dsp:cNvSpPr/>
      </dsp:nvSpPr>
      <dsp:spPr>
        <a:xfrm>
          <a:off x="611107" y="2104657"/>
          <a:ext cx="1266310" cy="759786"/>
        </a:xfrm>
        <a:prstGeom prst="rect">
          <a:avLst/>
        </a:prstGeom>
        <a:solidFill>
          <a:schemeClr val="accent1">
            <a:alpha val="90000"/>
            <a:hueOff val="0"/>
            <a:satOff val="0"/>
            <a:lumOff val="0"/>
            <a:alphaOff val="-35556"/>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2456" tIns="92456" rIns="92456" bIns="92456" numCol="1" spcCol="1270" anchor="t" anchorCtr="0">
          <a:noAutofit/>
        </a:bodyPr>
        <a:lstStyle/>
        <a:p>
          <a:pPr marL="0" lvl="0" indent="0" algn="l" defTabSz="577850">
            <a:lnSpc>
              <a:spcPct val="90000"/>
            </a:lnSpc>
            <a:spcBef>
              <a:spcPct val="0"/>
            </a:spcBef>
            <a:spcAft>
              <a:spcPct val="35000"/>
            </a:spcAft>
            <a:buNone/>
          </a:pPr>
          <a:r>
            <a:rPr lang="es-PE" sz="1300" kern="1200">
              <a:latin typeface="Lato" panose="020F0502020204030203" pitchFamily="34" charset="0"/>
              <a:ea typeface="Lato" panose="020F0502020204030203" pitchFamily="34" charset="0"/>
              <a:cs typeface="Lato" panose="020F0502020204030203" pitchFamily="34" charset="0"/>
            </a:rPr>
            <a:t>2023</a:t>
          </a:r>
        </a:p>
        <a:p>
          <a:pPr marL="57150" lvl="1" indent="-57150" algn="l" defTabSz="444500">
            <a:lnSpc>
              <a:spcPct val="90000"/>
            </a:lnSpc>
            <a:spcBef>
              <a:spcPct val="0"/>
            </a:spcBef>
            <a:spcAft>
              <a:spcPct val="15000"/>
            </a:spcAft>
            <a:buChar char="•"/>
          </a:pPr>
          <a:r>
            <a:rPr lang="es-PE" sz="1000" kern="1200">
              <a:latin typeface="Lato" panose="020F0502020204030203" pitchFamily="34" charset="0"/>
              <a:ea typeface="Lato" panose="020F0502020204030203" pitchFamily="34" charset="0"/>
              <a:cs typeface="Lato" panose="020F0502020204030203" pitchFamily="34" charset="0"/>
            </a:rPr>
            <a:t>11 189 136 toneladas</a:t>
          </a:r>
        </a:p>
      </dsp:txBody>
      <dsp:txXfrm>
        <a:off x="611107" y="2104657"/>
        <a:ext cx="1266310" cy="759786"/>
      </dsp:txXfrm>
    </dsp:sp>
    <dsp:sp modelId="{D15B914E-4FB1-4B76-91F9-A7E45E905B11}">
      <dsp:nvSpPr>
        <dsp:cNvPr id="0" name=""/>
        <dsp:cNvSpPr/>
      </dsp:nvSpPr>
      <dsp:spPr>
        <a:xfrm>
          <a:off x="2168669" y="2104657"/>
          <a:ext cx="1266310" cy="759786"/>
        </a:xfrm>
        <a:prstGeom prst="rect">
          <a:avLst/>
        </a:prstGeom>
        <a:solidFill>
          <a:schemeClr val="accent1">
            <a:alpha val="90000"/>
            <a:hueOff val="0"/>
            <a:satOff val="0"/>
            <a:lumOff val="0"/>
            <a:alphaOff val="-4000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99568" tIns="99568" rIns="99568" bIns="99568" numCol="1" spcCol="1270" anchor="t" anchorCtr="0">
          <a:noAutofit/>
        </a:bodyPr>
        <a:lstStyle/>
        <a:p>
          <a:pPr marL="0" lvl="0" indent="0" algn="l" defTabSz="622300">
            <a:lnSpc>
              <a:spcPct val="90000"/>
            </a:lnSpc>
            <a:spcBef>
              <a:spcPct val="0"/>
            </a:spcBef>
            <a:spcAft>
              <a:spcPct val="35000"/>
            </a:spcAft>
            <a:buNone/>
          </a:pPr>
          <a:r>
            <a:rPr lang="es-PE" sz="1400" kern="1200">
              <a:latin typeface="Lato" panose="020F0502020204030203" pitchFamily="34" charset="0"/>
              <a:ea typeface="Lato" panose="020F0502020204030203" pitchFamily="34" charset="0"/>
              <a:cs typeface="Lato" panose="020F0502020204030203" pitchFamily="34" charset="0"/>
            </a:rPr>
            <a:t>2024</a:t>
          </a:r>
        </a:p>
        <a:p>
          <a:pPr marL="57150" lvl="1" indent="-57150" algn="l" defTabSz="488950">
            <a:lnSpc>
              <a:spcPct val="90000"/>
            </a:lnSpc>
            <a:spcBef>
              <a:spcPct val="0"/>
            </a:spcBef>
            <a:spcAft>
              <a:spcPct val="15000"/>
            </a:spcAft>
            <a:buChar char="•"/>
          </a:pPr>
          <a:r>
            <a:rPr lang="es-PE" sz="1100" kern="1200">
              <a:latin typeface="Lato" panose="020F0502020204030203" pitchFamily="34" charset="0"/>
              <a:ea typeface="Lato" panose="020F0502020204030203" pitchFamily="34" charset="0"/>
              <a:cs typeface="Lato" panose="020F0502020204030203" pitchFamily="34" charset="0"/>
            </a:rPr>
            <a:t>11 231 603 toneladas</a:t>
          </a:r>
        </a:p>
      </dsp:txBody>
      <dsp:txXfrm>
        <a:off x="2168669" y="2104657"/>
        <a:ext cx="1266310" cy="759786"/>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7AB33D6-606E-499A-895F-BCDACA767432}">
      <dsp:nvSpPr>
        <dsp:cNvPr id="0" name=""/>
        <dsp:cNvSpPr/>
      </dsp:nvSpPr>
      <dsp:spPr>
        <a:xfrm>
          <a:off x="152" y="950700"/>
          <a:ext cx="450743" cy="450743"/>
        </a:xfrm>
        <a:prstGeom prst="donut">
          <a:avLst>
            <a:gd name="adj" fmla="val 20000"/>
          </a:avLst>
        </a:prstGeom>
        <a:solidFill>
          <a:srgbClr val="1976D2"/>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DE331830-8222-4A36-B273-BAB6D2525C55}">
      <dsp:nvSpPr>
        <dsp:cNvPr id="0" name=""/>
        <dsp:cNvSpPr/>
      </dsp:nvSpPr>
      <dsp:spPr>
        <a:xfrm rot="17700000">
          <a:off x="158974"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2015</a:t>
          </a:r>
        </a:p>
      </dsp:txBody>
      <dsp:txXfrm>
        <a:off x="158974" y="583252"/>
        <a:ext cx="560324" cy="270033"/>
      </dsp:txXfrm>
    </dsp:sp>
    <dsp:sp modelId="{F40659E9-E557-40F7-8E8B-370E033ABA9C}">
      <dsp:nvSpPr>
        <dsp:cNvPr id="0" name=""/>
        <dsp:cNvSpPr/>
      </dsp:nvSpPr>
      <dsp:spPr>
        <a:xfrm>
          <a:off x="484847" y="1059089"/>
          <a:ext cx="233964" cy="233964"/>
        </a:xfrm>
        <a:prstGeom prst="ellipse">
          <a:avLst/>
        </a:prstGeom>
        <a:solidFill>
          <a:srgbClr val="9DC8F3"/>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0492513D-AD76-4E39-AFD7-B07EBD1ACB94}">
      <dsp:nvSpPr>
        <dsp:cNvPr id="0" name=""/>
        <dsp:cNvSpPr/>
      </dsp:nvSpPr>
      <dsp:spPr>
        <a:xfrm rot="17700000">
          <a:off x="207748"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2 423 vehículos</a:t>
          </a:r>
        </a:p>
      </dsp:txBody>
      <dsp:txXfrm>
        <a:off x="207748" y="1384731"/>
        <a:ext cx="484707" cy="233707"/>
      </dsp:txXfrm>
    </dsp:sp>
    <dsp:sp modelId="{D2CBB2B9-1487-4157-BDF7-A3068AD39929}">
      <dsp:nvSpPr>
        <dsp:cNvPr id="0" name=""/>
        <dsp:cNvSpPr/>
      </dsp:nvSpPr>
      <dsp:spPr>
        <a:xfrm rot="17700000">
          <a:off x="511204"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CDF519CC-2DCE-4FCB-BE0E-04606ECDBAD0}">
      <dsp:nvSpPr>
        <dsp:cNvPr id="0" name=""/>
        <dsp:cNvSpPr/>
      </dsp:nvSpPr>
      <dsp:spPr>
        <a:xfrm>
          <a:off x="752763"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8CB5EF3D-5792-4EBE-B0B6-E98994680502}">
      <dsp:nvSpPr>
        <dsp:cNvPr id="0" name=""/>
        <dsp:cNvSpPr/>
      </dsp:nvSpPr>
      <dsp:spPr>
        <a:xfrm rot="17700000">
          <a:off x="911585"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2016</a:t>
          </a:r>
        </a:p>
      </dsp:txBody>
      <dsp:txXfrm>
        <a:off x="911585" y="583252"/>
        <a:ext cx="560324" cy="270033"/>
      </dsp:txXfrm>
    </dsp:sp>
    <dsp:sp modelId="{9417AA14-25C8-4E7B-8873-C908A62816BE}">
      <dsp:nvSpPr>
        <dsp:cNvPr id="0" name=""/>
        <dsp:cNvSpPr/>
      </dsp:nvSpPr>
      <dsp:spPr>
        <a:xfrm>
          <a:off x="1237459"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76E5359-78B3-4A5A-B87A-5FB11C6A02BB}">
      <dsp:nvSpPr>
        <dsp:cNvPr id="0" name=""/>
        <dsp:cNvSpPr/>
      </dsp:nvSpPr>
      <dsp:spPr>
        <a:xfrm rot="17700000">
          <a:off x="960360"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2 640 vehículos</a:t>
          </a:r>
        </a:p>
      </dsp:txBody>
      <dsp:txXfrm>
        <a:off x="960360" y="1384731"/>
        <a:ext cx="484707" cy="233707"/>
      </dsp:txXfrm>
    </dsp:sp>
    <dsp:sp modelId="{EC3322F6-3A53-497D-A8F8-A25AFB52C933}">
      <dsp:nvSpPr>
        <dsp:cNvPr id="0" name=""/>
        <dsp:cNvSpPr/>
      </dsp:nvSpPr>
      <dsp:spPr>
        <a:xfrm rot="17700000">
          <a:off x="1263815"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7024F578-B58E-4D77-91FC-694DDB856E6C}">
      <dsp:nvSpPr>
        <dsp:cNvPr id="0" name=""/>
        <dsp:cNvSpPr/>
      </dsp:nvSpPr>
      <dsp:spPr>
        <a:xfrm>
          <a:off x="1505375"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53717F24-9B0A-4030-8F02-60073B77DA18}">
      <dsp:nvSpPr>
        <dsp:cNvPr id="0" name=""/>
        <dsp:cNvSpPr/>
      </dsp:nvSpPr>
      <dsp:spPr>
        <a:xfrm rot="17700000">
          <a:off x="1664197"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2017</a:t>
          </a:r>
        </a:p>
      </dsp:txBody>
      <dsp:txXfrm>
        <a:off x="1664197" y="583252"/>
        <a:ext cx="560324" cy="270033"/>
      </dsp:txXfrm>
    </dsp:sp>
    <dsp:sp modelId="{D3697703-A124-44E0-A65E-9CA436B865CF}">
      <dsp:nvSpPr>
        <dsp:cNvPr id="0" name=""/>
        <dsp:cNvSpPr/>
      </dsp:nvSpPr>
      <dsp:spPr>
        <a:xfrm>
          <a:off x="1990070"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2F5DF66C-8C81-442C-A359-A740FF979342}">
      <dsp:nvSpPr>
        <dsp:cNvPr id="0" name=""/>
        <dsp:cNvSpPr/>
      </dsp:nvSpPr>
      <dsp:spPr>
        <a:xfrm rot="17700000">
          <a:off x="1712971"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2 537 vehículos</a:t>
          </a:r>
        </a:p>
      </dsp:txBody>
      <dsp:txXfrm>
        <a:off x="1712971" y="1384731"/>
        <a:ext cx="484707" cy="233707"/>
      </dsp:txXfrm>
    </dsp:sp>
    <dsp:sp modelId="{2FAB1AC9-480C-489C-985D-DDFACD6F1BF4}">
      <dsp:nvSpPr>
        <dsp:cNvPr id="0" name=""/>
        <dsp:cNvSpPr/>
      </dsp:nvSpPr>
      <dsp:spPr>
        <a:xfrm rot="17700000">
          <a:off x="2016427"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38AF536C-D562-4E1B-B7A9-88B47BE023E0}">
      <dsp:nvSpPr>
        <dsp:cNvPr id="0" name=""/>
        <dsp:cNvSpPr/>
      </dsp:nvSpPr>
      <dsp:spPr>
        <a:xfrm>
          <a:off x="2257986"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95F8D809-737E-4B37-AEE8-5708A2ABDB53}">
      <dsp:nvSpPr>
        <dsp:cNvPr id="0" name=""/>
        <dsp:cNvSpPr/>
      </dsp:nvSpPr>
      <dsp:spPr>
        <a:xfrm rot="17700000">
          <a:off x="2416808"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2018</a:t>
          </a:r>
        </a:p>
      </dsp:txBody>
      <dsp:txXfrm>
        <a:off x="2416808" y="583252"/>
        <a:ext cx="560324" cy="270033"/>
      </dsp:txXfrm>
    </dsp:sp>
    <dsp:sp modelId="{0C69DB30-E91C-463B-90AA-9263D0C1E0AD}">
      <dsp:nvSpPr>
        <dsp:cNvPr id="0" name=""/>
        <dsp:cNvSpPr/>
      </dsp:nvSpPr>
      <dsp:spPr>
        <a:xfrm>
          <a:off x="2742682"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72BAAE7F-539C-4419-A774-7E6FAB4C0436}">
      <dsp:nvSpPr>
        <dsp:cNvPr id="0" name=""/>
        <dsp:cNvSpPr/>
      </dsp:nvSpPr>
      <dsp:spPr>
        <a:xfrm rot="17700000">
          <a:off x="2465583"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2 529 vehículos</a:t>
          </a:r>
        </a:p>
      </dsp:txBody>
      <dsp:txXfrm>
        <a:off x="2465583" y="1384731"/>
        <a:ext cx="484707" cy="233707"/>
      </dsp:txXfrm>
    </dsp:sp>
    <dsp:sp modelId="{DF69DF85-80A6-478E-98A3-C59CC93B347E}">
      <dsp:nvSpPr>
        <dsp:cNvPr id="0" name=""/>
        <dsp:cNvSpPr/>
      </dsp:nvSpPr>
      <dsp:spPr>
        <a:xfrm rot="17700000">
          <a:off x="2769038"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ABCDD221-ED7F-4D96-9DDE-98382FEC38B4}">
      <dsp:nvSpPr>
        <dsp:cNvPr id="0" name=""/>
        <dsp:cNvSpPr/>
      </dsp:nvSpPr>
      <dsp:spPr>
        <a:xfrm>
          <a:off x="3010598"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C8190DAB-E1C0-4020-AA71-257766402121}">
      <dsp:nvSpPr>
        <dsp:cNvPr id="0" name=""/>
        <dsp:cNvSpPr/>
      </dsp:nvSpPr>
      <dsp:spPr>
        <a:xfrm rot="17700000">
          <a:off x="3169420"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2019</a:t>
          </a:r>
        </a:p>
      </dsp:txBody>
      <dsp:txXfrm>
        <a:off x="3169420" y="583252"/>
        <a:ext cx="560324" cy="270033"/>
      </dsp:txXfrm>
    </dsp:sp>
    <dsp:sp modelId="{0BAA77CC-4BBF-4F6C-816F-67E646013ACC}">
      <dsp:nvSpPr>
        <dsp:cNvPr id="0" name=""/>
        <dsp:cNvSpPr/>
      </dsp:nvSpPr>
      <dsp:spPr>
        <a:xfrm>
          <a:off x="3495293"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5605D4C5-194B-4D12-8549-07759A424BF1}">
      <dsp:nvSpPr>
        <dsp:cNvPr id="0" name=""/>
        <dsp:cNvSpPr/>
      </dsp:nvSpPr>
      <dsp:spPr>
        <a:xfrm rot="17700000">
          <a:off x="3218194"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2 595 vehículos</a:t>
          </a:r>
        </a:p>
      </dsp:txBody>
      <dsp:txXfrm>
        <a:off x="3218194" y="1384731"/>
        <a:ext cx="484707" cy="233707"/>
      </dsp:txXfrm>
    </dsp:sp>
    <dsp:sp modelId="{3EA8F99F-825A-43D0-9EEA-AE5969439944}">
      <dsp:nvSpPr>
        <dsp:cNvPr id="0" name=""/>
        <dsp:cNvSpPr/>
      </dsp:nvSpPr>
      <dsp:spPr>
        <a:xfrm rot="17700000">
          <a:off x="3521650"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AD18E85B-3C64-4E52-B64D-534793A32A89}">
      <dsp:nvSpPr>
        <dsp:cNvPr id="0" name=""/>
        <dsp:cNvSpPr/>
      </dsp:nvSpPr>
      <dsp:spPr>
        <a:xfrm>
          <a:off x="3763209"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1056BE57-9DB0-4E3B-8799-A90E4974486D}">
      <dsp:nvSpPr>
        <dsp:cNvPr id="0" name=""/>
        <dsp:cNvSpPr/>
      </dsp:nvSpPr>
      <dsp:spPr>
        <a:xfrm rot="17700000">
          <a:off x="3922031"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2020</a:t>
          </a:r>
        </a:p>
      </dsp:txBody>
      <dsp:txXfrm>
        <a:off x="3922031" y="583252"/>
        <a:ext cx="560324" cy="270033"/>
      </dsp:txXfrm>
    </dsp:sp>
    <dsp:sp modelId="{F09BBDF2-A3A1-4DAF-A95F-54A5F01F06CF}">
      <dsp:nvSpPr>
        <dsp:cNvPr id="0" name=""/>
        <dsp:cNvSpPr/>
      </dsp:nvSpPr>
      <dsp:spPr>
        <a:xfrm>
          <a:off x="4247905"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E28D8E01-060A-4653-9C5D-2B949F07DC5D}">
      <dsp:nvSpPr>
        <dsp:cNvPr id="0" name=""/>
        <dsp:cNvSpPr/>
      </dsp:nvSpPr>
      <dsp:spPr>
        <a:xfrm rot="17700000">
          <a:off x="3970806"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2 579 vehículos</a:t>
          </a:r>
        </a:p>
      </dsp:txBody>
      <dsp:txXfrm>
        <a:off x="3970806" y="1384731"/>
        <a:ext cx="484707" cy="233707"/>
      </dsp:txXfrm>
    </dsp:sp>
    <dsp:sp modelId="{E98959D5-CBBD-4DD3-85B0-5E19AEADE6C8}">
      <dsp:nvSpPr>
        <dsp:cNvPr id="0" name=""/>
        <dsp:cNvSpPr/>
      </dsp:nvSpPr>
      <dsp:spPr>
        <a:xfrm rot="17700000">
          <a:off x="4274261"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6820F334-ADCE-4991-A642-BE9570A1A3BA}">
      <dsp:nvSpPr>
        <dsp:cNvPr id="0" name=""/>
        <dsp:cNvSpPr/>
      </dsp:nvSpPr>
      <dsp:spPr>
        <a:xfrm>
          <a:off x="4515821"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513F126F-5703-4229-9F72-E249941F1199}">
      <dsp:nvSpPr>
        <dsp:cNvPr id="0" name=""/>
        <dsp:cNvSpPr/>
      </dsp:nvSpPr>
      <dsp:spPr>
        <a:xfrm rot="17700000">
          <a:off x="4674643"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2021</a:t>
          </a:r>
        </a:p>
      </dsp:txBody>
      <dsp:txXfrm>
        <a:off x="4674643" y="583252"/>
        <a:ext cx="560324" cy="270033"/>
      </dsp:txXfrm>
    </dsp:sp>
    <dsp:sp modelId="{3A456143-93E9-4F48-A915-8593AC61E657}">
      <dsp:nvSpPr>
        <dsp:cNvPr id="0" name=""/>
        <dsp:cNvSpPr/>
      </dsp:nvSpPr>
      <dsp:spPr>
        <a:xfrm>
          <a:off x="5000516"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9B1F96F7-34B0-46B7-B936-2337B2E2B210}">
      <dsp:nvSpPr>
        <dsp:cNvPr id="0" name=""/>
        <dsp:cNvSpPr/>
      </dsp:nvSpPr>
      <dsp:spPr>
        <a:xfrm rot="17700000">
          <a:off x="4723417"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2 659 vehículos</a:t>
          </a:r>
        </a:p>
      </dsp:txBody>
      <dsp:txXfrm>
        <a:off x="4723417" y="1384731"/>
        <a:ext cx="484707" cy="233707"/>
      </dsp:txXfrm>
    </dsp:sp>
    <dsp:sp modelId="{C8532B57-E95A-4834-B852-327B15B48158}">
      <dsp:nvSpPr>
        <dsp:cNvPr id="0" name=""/>
        <dsp:cNvSpPr/>
      </dsp:nvSpPr>
      <dsp:spPr>
        <a:xfrm rot="17700000">
          <a:off x="5026873"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60196929-9041-4697-84AC-8A57A5B23C6B}">
      <dsp:nvSpPr>
        <dsp:cNvPr id="0" name=""/>
        <dsp:cNvSpPr/>
      </dsp:nvSpPr>
      <dsp:spPr>
        <a:xfrm>
          <a:off x="5268432"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D1481D96-23E8-4D2E-B2BB-3B10FDFBD2A9}">
      <dsp:nvSpPr>
        <dsp:cNvPr id="0" name=""/>
        <dsp:cNvSpPr/>
      </dsp:nvSpPr>
      <dsp:spPr>
        <a:xfrm rot="17700000">
          <a:off x="5427254"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2022</a:t>
          </a:r>
        </a:p>
      </dsp:txBody>
      <dsp:txXfrm>
        <a:off x="5427254" y="583252"/>
        <a:ext cx="560324" cy="270033"/>
      </dsp:txXfrm>
    </dsp:sp>
    <dsp:sp modelId="{3CDAD746-FA0E-440D-ABEA-C084CAAA29C7}">
      <dsp:nvSpPr>
        <dsp:cNvPr id="0" name=""/>
        <dsp:cNvSpPr/>
      </dsp:nvSpPr>
      <dsp:spPr>
        <a:xfrm>
          <a:off x="5753128"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DA1BD8D1-8268-4115-86F6-1A5AA7096B45}">
      <dsp:nvSpPr>
        <dsp:cNvPr id="0" name=""/>
        <dsp:cNvSpPr/>
      </dsp:nvSpPr>
      <dsp:spPr>
        <a:xfrm rot="17700000">
          <a:off x="5476029"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2 651 vehículos</a:t>
          </a:r>
        </a:p>
      </dsp:txBody>
      <dsp:txXfrm>
        <a:off x="5476029" y="1384731"/>
        <a:ext cx="484707" cy="233707"/>
      </dsp:txXfrm>
    </dsp:sp>
    <dsp:sp modelId="{21F9AEB7-BFE9-4454-9693-41693B2F0120}">
      <dsp:nvSpPr>
        <dsp:cNvPr id="0" name=""/>
        <dsp:cNvSpPr/>
      </dsp:nvSpPr>
      <dsp:spPr>
        <a:xfrm rot="17700000">
          <a:off x="5779484"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C3BF9B5F-A1DA-4CC2-A201-1058BCD5D9CC}">
      <dsp:nvSpPr>
        <dsp:cNvPr id="0" name=""/>
        <dsp:cNvSpPr/>
      </dsp:nvSpPr>
      <dsp:spPr>
        <a:xfrm>
          <a:off x="6021044"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97509006-1075-4C2F-BBD1-8120AA7F6238}">
      <dsp:nvSpPr>
        <dsp:cNvPr id="0" name=""/>
        <dsp:cNvSpPr/>
      </dsp:nvSpPr>
      <dsp:spPr>
        <a:xfrm rot="17700000">
          <a:off x="6179866"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latin typeface="Lato" panose="020F0502020204030203" pitchFamily="34" charset="0"/>
              <a:ea typeface="Lato" panose="020F0502020204030203" pitchFamily="34" charset="0"/>
              <a:cs typeface="Lato" panose="020F0502020204030203" pitchFamily="34" charset="0"/>
            </a:rPr>
            <a:t>2023</a:t>
          </a:r>
        </a:p>
      </dsp:txBody>
      <dsp:txXfrm>
        <a:off x="6179866" y="583252"/>
        <a:ext cx="560324" cy="270033"/>
      </dsp:txXfrm>
    </dsp:sp>
    <dsp:sp modelId="{033B34C1-6F3A-4FF1-9FE3-E132AF0B38BE}">
      <dsp:nvSpPr>
        <dsp:cNvPr id="0" name=""/>
        <dsp:cNvSpPr/>
      </dsp:nvSpPr>
      <dsp:spPr>
        <a:xfrm>
          <a:off x="6505739"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51CBBAC2-8ED0-45EC-A1C8-2197CB779126}">
      <dsp:nvSpPr>
        <dsp:cNvPr id="0" name=""/>
        <dsp:cNvSpPr/>
      </dsp:nvSpPr>
      <dsp:spPr>
        <a:xfrm rot="17700000">
          <a:off x="6228640"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2 598 vehículos</a:t>
          </a:r>
        </a:p>
      </dsp:txBody>
      <dsp:txXfrm>
        <a:off x="6228640" y="1384731"/>
        <a:ext cx="484707" cy="233707"/>
      </dsp:txXfrm>
    </dsp:sp>
    <dsp:sp modelId="{BFACDD93-388A-4E6A-88EC-33DC10F0EEC0}">
      <dsp:nvSpPr>
        <dsp:cNvPr id="0" name=""/>
        <dsp:cNvSpPr/>
      </dsp:nvSpPr>
      <dsp:spPr>
        <a:xfrm rot="17700000">
          <a:off x="6532096"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 modelId="{CD9AAA1A-7B93-4BD1-B5D4-225411A3F173}">
      <dsp:nvSpPr>
        <dsp:cNvPr id="0" name=""/>
        <dsp:cNvSpPr/>
      </dsp:nvSpPr>
      <dsp:spPr>
        <a:xfrm>
          <a:off x="6773655" y="950700"/>
          <a:ext cx="450743" cy="450743"/>
        </a:xfrm>
        <a:prstGeom prst="donut">
          <a:avLst>
            <a:gd name="adj" fmla="val 20000"/>
          </a:avLst>
        </a:prstGeom>
        <a:solidFill>
          <a:srgbClr val="1976D2"/>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20C1F22C-D666-4CCE-8255-8BA4EC68C8B6}">
      <dsp:nvSpPr>
        <dsp:cNvPr id="0" name=""/>
        <dsp:cNvSpPr/>
      </dsp:nvSpPr>
      <dsp:spPr>
        <a:xfrm rot="17700000">
          <a:off x="6932477" y="583252"/>
          <a:ext cx="560324" cy="27003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5400" tIns="0" rIns="0" bIns="0" numCol="1" spcCol="1270" anchor="ctr" anchorCtr="0">
          <a:noAutofit/>
        </a:bodyPr>
        <a:lstStyle/>
        <a:p>
          <a:pPr marL="0" lvl="0" indent="0" algn="l" defTabSz="444500">
            <a:lnSpc>
              <a:spcPct val="90000"/>
            </a:lnSpc>
            <a:spcBef>
              <a:spcPct val="0"/>
            </a:spcBef>
            <a:spcAft>
              <a:spcPct val="35000"/>
            </a:spcAft>
            <a:buNone/>
          </a:pPr>
          <a:r>
            <a:rPr lang="es-PE" sz="1000" kern="1200">
              <a:solidFill>
                <a:sysClr val="windowText" lastClr="000000">
                  <a:hueOff val="0"/>
                  <a:satOff val="0"/>
                  <a:lumOff val="0"/>
                  <a:alphaOff val="0"/>
                </a:sysClr>
              </a:solidFill>
              <a:latin typeface="Lato" panose="020F0502020204030203" pitchFamily="34" charset="0"/>
              <a:ea typeface="Lato" panose="020F0502020204030203" pitchFamily="34" charset="0"/>
              <a:cs typeface="Lato" panose="020F0502020204030203" pitchFamily="34" charset="0"/>
            </a:rPr>
            <a:t>2024</a:t>
          </a:r>
        </a:p>
      </dsp:txBody>
      <dsp:txXfrm>
        <a:off x="6932477" y="583252"/>
        <a:ext cx="560324" cy="270033"/>
      </dsp:txXfrm>
    </dsp:sp>
    <dsp:sp modelId="{542C2EC7-3CEE-499A-A653-F4EE1BAEC2D1}">
      <dsp:nvSpPr>
        <dsp:cNvPr id="0" name=""/>
        <dsp:cNvSpPr/>
      </dsp:nvSpPr>
      <dsp:spPr>
        <a:xfrm>
          <a:off x="7258351" y="1059089"/>
          <a:ext cx="233964" cy="233964"/>
        </a:xfrm>
        <a:prstGeom prst="ellipse">
          <a:avLst/>
        </a:prstGeom>
        <a:solidFill>
          <a:srgbClr val="9DC8F3"/>
        </a:solidFill>
        <a:ln w="19050" cap="flat" cmpd="sng" algn="ctr">
          <a:solidFill>
            <a:sysClr val="window" lastClr="FFFFFF">
              <a:hueOff val="0"/>
              <a:satOff val="0"/>
              <a:lumOff val="0"/>
              <a:alphaOff val="0"/>
            </a:sys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F089A998-2741-4D70-AC97-6DCD6CC15F91}">
      <dsp:nvSpPr>
        <dsp:cNvPr id="0" name=""/>
        <dsp:cNvSpPr/>
      </dsp:nvSpPr>
      <dsp:spPr>
        <a:xfrm rot="17700000">
          <a:off x="6981252" y="1384731"/>
          <a:ext cx="484707" cy="233707"/>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20320" bIns="0" numCol="1" spcCol="1270" anchor="ctr" anchorCtr="0">
          <a:noAutofit/>
        </a:bodyPr>
        <a:lstStyle/>
        <a:p>
          <a:pPr marL="0" lvl="0" indent="0" algn="r" defTabSz="355600">
            <a:lnSpc>
              <a:spcPct val="90000"/>
            </a:lnSpc>
            <a:spcBef>
              <a:spcPct val="0"/>
            </a:spcBef>
            <a:spcAft>
              <a:spcPct val="35000"/>
            </a:spcAft>
            <a:buNone/>
          </a:pPr>
          <a:r>
            <a:rPr lang="es-PE" sz="800" kern="1200">
              <a:latin typeface="Lato" panose="020F0502020204030203" pitchFamily="34" charset="0"/>
              <a:ea typeface="Lato" panose="020F0502020204030203" pitchFamily="34" charset="0"/>
              <a:cs typeface="Lato" panose="020F0502020204030203" pitchFamily="34" charset="0"/>
            </a:rPr>
            <a:t>2 585 vehículos</a:t>
          </a:r>
        </a:p>
      </dsp:txBody>
      <dsp:txXfrm>
        <a:off x="6981252" y="1384731"/>
        <a:ext cx="484707" cy="233707"/>
      </dsp:txXfrm>
    </dsp:sp>
    <dsp:sp modelId="{765AB557-2309-4472-BDC0-990CF3AB2724}">
      <dsp:nvSpPr>
        <dsp:cNvPr id="0" name=""/>
        <dsp:cNvSpPr/>
      </dsp:nvSpPr>
      <dsp:spPr>
        <a:xfrm rot="17700000">
          <a:off x="7284707" y="733705"/>
          <a:ext cx="484707" cy="233707"/>
        </a:xfrm>
        <a:prstGeom prst="rect">
          <a:avLst/>
        </a:prstGeom>
        <a:noFill/>
        <a:ln>
          <a:noFill/>
        </a:ln>
        <a:effectLst/>
      </dsp:spPr>
      <dsp:style>
        <a:lnRef idx="0">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process5">
  <dgm:title val=""/>
  <dgm:desc val=""/>
  <dgm:catLst>
    <dgm:cat type="process" pri="17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diagram">
    <dgm:varLst>
      <dgm:dir/>
      <dgm:resizeHandles val="exact"/>
    </dgm:varLst>
    <dgm:choose name="Name0">
      <dgm:if name="Name1" axis="self" func="var" arg="dir" op="equ" val="norm">
        <dgm:alg type="snake">
          <dgm:param type="grDir" val="tL"/>
          <dgm:param type="flowDir" val="row"/>
          <dgm:param type="contDir" val="revDir"/>
          <dgm:param type="bkpt" val="endCnv"/>
        </dgm:alg>
      </dgm:if>
      <dgm:else name="Name2">
        <dgm:alg type="snake">
          <dgm:param type="grDir" val="tR"/>
          <dgm:param type="flowDir" val="row"/>
          <dgm:param type="contDir" val="rev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4"/>
      <dgm:constr type="sp" refType="w" refFor="ch" refForName="sibTrans" op="equ"/>
      <dgm:constr type="primFontSz" for="ch" ptType="node" op="equ" val="65"/>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6"/>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
          <dgm:alg type="conn">
            <dgm:param type="begPts" val="auto"/>
            <dgm:param type="endPts" val="auto"/>
          </dgm:alg>
          <dgm:shape xmlns:r="http://schemas.openxmlformats.org/officeDocument/2006/relationships" type="conn" r:blip="">
            <dgm:adjLst/>
          </dgm:shape>
          <dgm:presOf axis="self"/>
          <dgm:constrLst>
            <dgm:constr type="h" refType="w" fact="0.62"/>
            <dgm:constr type="connDist"/>
          </dgm:constrLst>
          <dgm:ruleLst/>
          <dgm:layoutNode name="connectorText">
            <dgm:alg type="tx">
              <dgm:param type="autoTxRot" val="upr"/>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8/layout/CircleAccentTimeline">
  <dgm:title val=""/>
  <dgm:desc val=""/>
  <dgm:catLst>
    <dgm:cat type="process" pri="75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41" srcId="1" destId="11" srcOrd="0" destOrd="0"/>
        <dgm:cxn modelId="42" srcId="1" destId="12" srcOrd="1" destOrd="0"/>
        <dgm:cxn modelId="5" srcId="0" destId="2" srcOrd="0" destOrd="0"/>
        <dgm:cxn modelId="51" srcId="2" destId="21" srcOrd="0" destOrd="0"/>
        <dgm:cxn modelId="52" srcId="2" destId="22" srcOrd="1" destOrd="0"/>
      </dgm:cxnLst>
      <dgm:bg/>
      <dgm:whole/>
    </dgm:dataModel>
  </dgm:sampData>
  <dgm:style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styleData>
  <dgm:clrData>
    <dgm:dataModel>
      <dgm:ptLst>
        <dgm:pt modelId="0" type="doc"/>
        <dgm:pt modelId="1">
          <dgm:prSet phldr="1"/>
        </dgm:pt>
        <dgm:pt modelId="11">
          <dgm:prSet phldr="1"/>
        </dgm:pt>
        <dgm:pt modelId="2">
          <dgm:prSet phldr="1"/>
        </dgm:pt>
        <dgm:pt modelId="21">
          <dgm:prSet phldr="1"/>
        </dgm:pt>
      </dgm:ptLst>
      <dgm:cxnLst>
        <dgm:cxn modelId="4" srcId="0" destId="1" srcOrd="0" destOrd="0"/>
        <dgm:cxn modelId="41" srcId="1" destId="11" srcOrd="0" destOrd="0"/>
        <dgm:cxn modelId="5" srcId="0" destId="2" srcOrd="0" destOrd="0"/>
        <dgm:cxn modelId="51" srcId="2" destId="21" srcOrd="0" destOrd="0"/>
      </dgm:cxnLst>
      <dgm:bg/>
      <dgm:whole/>
    </dgm:dataModel>
  </dgm:clrData>
  <dgm:layoutNode name="Name0">
    <dgm:varLst>
      <dgm:dir/>
    </dgm:varLst>
    <dgm:choose name="Name1">
      <dgm:if name="Name2" func="var" arg="dir" op="equ" val="norm">
        <dgm:alg type="lin">
          <dgm:param type="fallback" val="2D"/>
          <dgm:param type="nodeVertAlign" val="b"/>
        </dgm:alg>
      </dgm:if>
      <dgm:else name="Name3">
        <dgm:alg type="lin">
          <dgm:param type="fallback" val="2D"/>
          <dgm:param type="nodeVertAlign" val="b"/>
          <dgm:param type="linDir" val="fromR"/>
        </dgm:alg>
      </dgm:else>
    </dgm:choose>
    <dgm:shape xmlns:r="http://schemas.openxmlformats.org/officeDocument/2006/relationships" r:blip="">
      <dgm:adjLst/>
    </dgm:shape>
    <dgm:constrLst>
      <dgm:constr type="h" for="ch" forName="parComposite" refType="h"/>
      <dgm:constr type="w" for="ch" forName="parComposite" refType="h" refFor="ch" refForName="parComposite" fact="0.4986"/>
      <dgm:constr type="h" for="ch" forName="desComposite" refType="h" fact="0.8722"/>
      <dgm:constr type="w" for="ch" forName="desComposite" refType="h" refFor="ch" refForName="desComposite" fact="0.6056"/>
      <dgm:constr type="w" for="ch" forName="parBackupNorm" refType="w" refFor="ch" refForName="parComposite" fact="-0.3369"/>
      <dgm:constr type="w" for="ch" forName="parBackupRTL" refType="w" refFor="ch" refForName="parComposite" fact="-0.3369"/>
      <dgm:constr type="w" for="ch" forName="parBackupRev" refType="w" refFor="ch" refForName="parComposite" fact="0"/>
      <dgm:constr type="w" for="ch" forName="desBackupLeftNorm" refType="w" refFor="ch" refForName="desComposite" fact="-0.3376"/>
      <dgm:constr type="w" for="ch" forName="desBackupLeftRev" refType="w" refFor="ch" refForName="desComposite" fact="-0.3376"/>
      <dgm:constr type="w" for="ch" forName="desBackupRightNorm" refType="w" refFor="ch" refForName="desComposite" fact="-0.3376"/>
      <dgm:constr type="w" for="ch" forName="desBackupRightRev" refType="w" refFor="ch" refForName="desComposite" fact="-0.3376"/>
      <dgm:constr type="w" for="ch" forName="parSpace" refType="w" refFor="ch" refForName="parComposite" fact="0.05"/>
      <dgm:constr type="w" for="ch" forName="desSpace" refType="w" refFor="ch" refForName="parComposite" fact="0.05"/>
      <dgm:constr type="primFontSz" for="des" forName="parTx" op="equ" val="65"/>
      <dgm:constr type="primFontSz" for="des" forName="chTx" refType="primFontSz" refFor="des" refForName="parTx" op="lte" val="65"/>
      <dgm:constr type="primFontSz" for="des" forName="desTx" refType="primFontSz" refFor="des" refForName="chTx" op="lte" val="65"/>
      <dgm:constr type="primFontSz" for="des" forName="desTx" refType="primFontSz" refFor="des" refForName="parTx" op="lte"/>
    </dgm:constrLst>
    <dgm:forEach name="Name4" axis="ch" ptType="node">
      <dgm:layoutNode name="parComposite">
        <dgm:alg type="composite"/>
        <dgm:shape xmlns:r="http://schemas.openxmlformats.org/officeDocument/2006/relationships" r:blip="">
          <dgm:adjLst/>
        </dgm:shape>
        <dgm:choose name="Name5">
          <dgm:if name="Name6" func="var" arg="dir" op="equ" val="norm">
            <dgm:constrLst>
              <dgm:constr type="l" for="ch" forName="parBigCircle"/>
              <dgm:constr type="ctrY" for="ch" forName="parBigCircle" refType="h" fact="0.5639"/>
              <dgm:constr type="w" for="ch" forName="parBigCircle" refType="w" fact="0.6631"/>
              <dgm:constr type="h" for="ch" forName="parBigCircle" refType="w" refFor="ch" refForName="parBigCircle"/>
              <dgm:constr type="r" for="ch" forName="parTx" refType="w"/>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l" for="ch" forName="bSpace"/>
              <dgm:constr type="w" for="ch" forName="bSpace" val="1"/>
            </dgm:constrLst>
          </dgm:if>
          <dgm:else name="Name7">
            <dgm:constrLst>
              <dgm:constr type="r" for="ch" forName="parBigCircle" refType="w"/>
              <dgm:constr type="ctrY" for="ch" forName="parBigCircle" refType="h" fact="0.5639"/>
              <dgm:constr type="w" for="ch" forName="parBigCircle" refType="w" fact="0.6631"/>
              <dgm:constr type="h" for="ch" forName="parBigCircle" refType="w" refFor="ch" refForName="parBigCircle"/>
              <dgm:constr type="l" for="ch" forName="parTx" fact="0"/>
              <dgm:constr type="t" for="ch" forName="parTx"/>
              <dgm:constr type="w" for="ch" forName="parTx" refType="w" fact="0.7084"/>
              <dgm:constr type="h" for="ch" forName="parTx" refType="h" fact="0.4562"/>
              <dgm:constr type="t" for="ch" forName="bSpace" refType="ctrY" refFor="ch" refForName="parBigCircle"/>
              <dgm:constr type="b" for="ch" forName="bSpace" refType="h"/>
              <dgm:constr type="r" for="ch" forName="bSpace"/>
              <dgm:constr type="w" for="ch" forName="bSpace" val="1"/>
            </dgm:constrLst>
          </dgm:else>
        </dgm:choose>
        <dgm:layoutNode name="parBigCircle" styleLbl="node0">
          <dgm:alg type="sp"/>
          <dgm:shape xmlns:r="http://schemas.openxmlformats.org/officeDocument/2006/relationships" type="donut" r:blip="">
            <dgm:adjLst>
              <dgm:adj idx="1" val="0.2"/>
            </dgm:adjLst>
          </dgm:shape>
          <dgm:presOf/>
          <dgm:constrLst>
            <dgm:constr type="h" refType="w" op="equ"/>
          </dgm:constrLst>
        </dgm:layoutNode>
        <dgm:layoutNode name="parTx" styleLbl="revTx">
          <dgm:choose name="Name8">
            <dgm:if name="Name9" func="var" arg="dir" op="equ" val="norm">
              <dgm:alg type="tx">
                <dgm:param type="autoTxRot" val="grav"/>
                <dgm:param type="parTxLTRAlign" val="l"/>
              </dgm:alg>
              <dgm:shape xmlns:r="http://schemas.openxmlformats.org/officeDocument/2006/relationships" rot="295" type="rect" r:blip="">
                <dgm:adjLst/>
              </dgm:shape>
              <dgm:presOf axis="self" ptType="node"/>
              <dgm:constrLst>
                <dgm:constr type="lMarg" refType="primFontSz" fact="0.2"/>
                <dgm:constr type="rMarg"/>
                <dgm:constr type="tMarg"/>
                <dgm:constr type="bMarg"/>
              </dgm:constrLst>
            </dgm:if>
            <dgm:else name="Name10">
              <dgm:alg type="tx">
                <dgm:param type="autoTxRot" val="grav"/>
                <dgm:param type="parTxLTRAlign" val="r"/>
              </dgm:alg>
              <dgm:shape xmlns:r="http://schemas.openxmlformats.org/officeDocument/2006/relationships" rot="65" type="rect" r:blip="">
                <dgm:adjLst/>
              </dgm:shape>
              <dgm:presOf axis="self" ptType="node"/>
              <dgm:constrLst>
                <dgm:constr type="lMarg"/>
                <dgm:constr type="rMarg" refType="primFontSz" fact="0.2"/>
                <dgm:constr type="tMarg"/>
                <dgm:constr type="bMarg"/>
              </dgm:constrLst>
            </dgm:else>
          </dgm:choose>
          <dgm:ruleLst>
            <dgm:rule type="primFontSz" val="5" fact="NaN" max="NaN"/>
          </dgm:ruleLst>
        </dgm:layoutNode>
        <dgm:layoutNode name="bSpace">
          <dgm:alg type="sp"/>
          <dgm:shape xmlns:r="http://schemas.openxmlformats.org/officeDocument/2006/relationships" r:blip="">
            <dgm:adjLst/>
          </dgm:shape>
          <dgm:presOf/>
        </dgm:layoutNode>
      </dgm:layoutNode>
      <dgm:choose name="Name11">
        <dgm:if name="Name12" func="var" arg="dir" op="equ" val="norm">
          <dgm:layoutNode name="parBackupNorm">
            <dgm:alg type="sp"/>
            <dgm:shape xmlns:r="http://schemas.openxmlformats.org/officeDocument/2006/relationships" r:blip="">
              <dgm:adjLst/>
            </dgm:shape>
            <dgm:presOf/>
          </dgm:layoutNode>
        </dgm:if>
        <dgm:else name="Name13">
          <dgm:layoutNode name="parBackupRTL">
            <dgm:alg type="sp"/>
            <dgm:shape xmlns:r="http://schemas.openxmlformats.org/officeDocument/2006/relationships" r:blip="">
              <dgm:adjLst/>
            </dgm:shape>
            <dgm:presOf/>
          </dgm:layoutNode>
        </dgm:else>
      </dgm:choose>
      <dgm:forEach name="Name14" axis="followSib" ptType="sibTrans" hideLastTrans="0" cnt="1">
        <dgm:layoutNode name="parSpace">
          <dgm:alg type="sp"/>
          <dgm:shape xmlns:r="http://schemas.openxmlformats.org/officeDocument/2006/relationships" r:blip="">
            <dgm:adjLst/>
          </dgm:shape>
          <dgm:presOf/>
        </dgm:layoutNode>
      </dgm:forEach>
      <dgm:forEach name="Name15" axis="ch" ptType="node">
        <dgm:choose name="Name16">
          <dgm:if name="Name17" func="var" arg="dir" op="equ" val="norm">
            <dgm:layoutNode name="desBackupLeftNorm">
              <dgm:alg type="sp"/>
              <dgm:shape xmlns:r="http://schemas.openxmlformats.org/officeDocument/2006/relationships" r:blip="">
                <dgm:adjLst/>
              </dgm:shape>
              <dgm:presOf/>
            </dgm:layoutNode>
          </dgm:if>
          <dgm:else name="Name18">
            <dgm:choose name="Name19">
              <dgm:if name="Name20" axis="self" ptType="node" func="pos" op="equ" val="1">
                <dgm:layoutNode name="desBackupRightRev">
                  <dgm:alg type="sp"/>
                  <dgm:shape xmlns:r="http://schemas.openxmlformats.org/officeDocument/2006/relationships" r:blip="">
                    <dgm:adjLst/>
                  </dgm:shape>
                  <dgm:presOf/>
                </dgm:layoutNode>
              </dgm:if>
              <dgm:else name="Name21"/>
            </dgm:choose>
          </dgm:else>
        </dgm:choose>
        <dgm:layoutNode name="desComposite">
          <dgm:alg type="composite"/>
          <dgm:shape xmlns:r="http://schemas.openxmlformats.org/officeDocument/2006/relationships" r:blip="">
            <dgm:adjLst/>
          </dgm:shape>
          <dgm:choose name="Name22">
            <dgm:if name="Name23" func="var" arg="dir" op="equ" val="norm">
              <dgm:constrLst>
                <dgm:constr type="ctrX" for="ch" forName="desCircle" refType="w" fact="0.5"/>
                <dgm:constr type="ctrY" for="ch" forName="desCircle" refType="h" fact="0.5"/>
                <dgm:constr type="w" for="ch" forName="desCircle" refType="w" fact="0.3249"/>
                <dgm:constr type="h" for="ch" forName="desCircle" refType="w" refFor="ch" refForName="desCircle"/>
                <dgm:constr type="l" for="ch" forName="chTx"/>
                <dgm:constr type="b" for="ch" forName="chTx" refType="h"/>
                <dgm:constr type="w" for="ch" forName="chTx" refType="w" fact="0.5786"/>
                <dgm:constr type="h" for="ch" forName="chTx" refType="h" fact="0.4525"/>
                <dgm:constr type="r" for="ch" forName="desTx" refType="w"/>
                <dgm:constr type="t" for="ch" forName="desTx"/>
                <dgm:constr type="w" for="ch" forName="desTx" refType="w" fact="0.5786"/>
                <dgm:constr type="h" for="ch" forName="desTx" refType="h" fact="0.4525"/>
              </dgm:constrLst>
            </dgm:if>
            <dgm:else name="Name24">
              <dgm:constrLst>
                <dgm:constr type="ctrX" for="ch" forName="desCircle" refType="w" fact="0.5"/>
                <dgm:constr type="ctrY" for="ch" forName="desCircle" refType="h" fact="0.5"/>
                <dgm:constr type="w" for="ch" forName="desCircle" refType="w" fact="0.3249"/>
                <dgm:constr type="h" for="ch" forName="desCircle" refType="w" refFor="ch" refForName="desCircle"/>
                <dgm:constr type="r" for="ch" forName="chTx" refType="w"/>
                <dgm:constr type="b" for="ch" forName="chTx" refType="h"/>
                <dgm:constr type="w" for="ch" forName="chTx" refType="w" fact="0.5786"/>
                <dgm:constr type="h" for="ch" forName="chTx" refType="h" fact="0.4525"/>
                <dgm:constr type="l" for="ch" forName="desTx"/>
                <dgm:constr type="t" for="ch" forName="desTx"/>
                <dgm:constr type="w" for="ch" forName="desTx" refType="w" fact="0.5786"/>
                <dgm:constr type="h" for="ch" forName="desTx" refType="h" fact="0.4525"/>
              </dgm:constrLst>
            </dgm:else>
          </dgm:choose>
          <dgm:layoutNode name="desCircle" styleLbl="node1">
            <dgm:alg type="sp"/>
            <dgm:shape xmlns:r="http://schemas.openxmlformats.org/officeDocument/2006/relationships" type="ellipse" r:blip="">
              <dgm:adjLst/>
            </dgm:shape>
            <dgm:presOf/>
            <dgm:constrLst>
              <dgm:constr type="h" refType="w" op="equ"/>
            </dgm:constrLst>
          </dgm:layoutNode>
          <dgm:layoutNode name="chTx" styleLbl="revTx">
            <dgm:choose name="Name25">
              <dgm:if name="Name26" func="var" arg="dir" op="equ" val="norm">
                <dgm:alg type="tx">
                  <dgm:param type="autoTxRot" val="grav"/>
                  <dgm:param type="parTxLTRAlign" val="r"/>
                  <dgm:param type="txAnchorVert" val="mid"/>
                  <dgm:param type="txAnchorVertCh" val="mid"/>
                </dgm:alg>
                <dgm:shape xmlns:r="http://schemas.openxmlformats.org/officeDocument/2006/relationships" rot="295" type="rect" r:blip="">
                  <dgm:adjLst/>
                </dgm:shape>
                <dgm:presOf axis="self" ptType="node"/>
              </dgm:if>
              <dgm:else name="Name27">
                <dgm:alg type="tx">
                  <dgm:param type="autoTxRot" val="grav"/>
                  <dgm:param type="parTxLTRAlign" val="l"/>
                  <dgm:param type="txAnchorVert" val="mid"/>
                  <dgm:param type="txAnchorVertCh" val="mid"/>
                </dgm:alg>
                <dgm:shape xmlns:r="http://schemas.openxmlformats.org/officeDocument/2006/relationships" rot="65" type="rect" r:blip="">
                  <dgm:adjLst/>
                </dgm:shape>
                <dgm:presOf axis="self" ptType="node"/>
              </dgm:else>
            </dgm:choose>
            <dgm:choose name="Name28">
              <dgm:if name="Name29" func="var" arg="dir" op="equ" val="norm">
                <dgm:constrLst>
                  <dgm:constr type="lMarg"/>
                  <dgm:constr type="rMarg" refType="primFontSz" fact="0.2"/>
                  <dgm:constr type="tMarg"/>
                  <dgm:constr type="bMarg"/>
                </dgm:constrLst>
              </dgm:if>
              <dgm:else name="Name30">
                <dgm:constrLst>
                  <dgm:constr type="rMarg"/>
                  <dgm:constr type="lMarg" refType="primFontSz" fact="0.2"/>
                  <dgm:constr type="tMarg"/>
                  <dgm:constr type="bMarg"/>
                </dgm:constrLst>
              </dgm:else>
            </dgm:choose>
            <dgm:ruleLst>
              <dgm:rule type="primFontSz" val="5" fact="NaN" max="NaN"/>
            </dgm:ruleLst>
          </dgm:layoutNode>
          <dgm:layoutNode name="desTx" styleLbl="revTx">
            <dgm:varLst>
              <dgm:bulletEnabled val="1"/>
            </dgm:varLst>
            <dgm:choose name="Name31">
              <dgm:if name="Name32" func="var" arg="dir" op="equ" val="norm">
                <dgm:alg type="tx">
                  <dgm:param type="autoTxRot" val="grav"/>
                  <dgm:param type="parTxLTRAlign" val="l"/>
                  <dgm:param type="shpTxLTRAlignCh" val="l"/>
                  <dgm:param type="stBulletLvl" val="1"/>
                  <dgm:param type="txAnchorVert" val="mid"/>
                </dgm:alg>
                <dgm:shape xmlns:r="http://schemas.openxmlformats.org/officeDocument/2006/relationships" rot="295" type="rect" r:blip="">
                  <dgm:adjLst/>
                </dgm:shape>
                <dgm:presOf axis="des" ptType="node"/>
              </dgm:if>
              <dgm:else name="Name33">
                <dgm:alg type="tx">
                  <dgm:param type="autoTxRot" val="grav"/>
                  <dgm:param type="parTxLTRAlign" val="r"/>
                  <dgm:param type="shpTxLTRAlignCh" val="r"/>
                  <dgm:param type="stBulletLvl" val="1"/>
                  <dgm:param type="txAnchorVert" val="mid"/>
                </dgm:alg>
                <dgm:shape xmlns:r="http://schemas.openxmlformats.org/officeDocument/2006/relationships" rot="65" type="rect" r:blip="">
                  <dgm:adjLst/>
                </dgm:shape>
                <dgm:presOf axis="des" ptType="node"/>
              </dgm:else>
            </dgm:choose>
            <dgm:choose name="Name34">
              <dgm:if name="Name35" func="var" arg="dir" op="equ" val="norm">
                <dgm:constrLst>
                  <dgm:constr type="rMarg"/>
                  <dgm:constr type="lMarg" refType="primFontSz" fact="0.2"/>
                  <dgm:constr type="tMarg"/>
                  <dgm:constr type="bMarg"/>
                </dgm:constrLst>
              </dgm:if>
              <dgm:else name="Name36">
                <dgm:constrLst>
                  <dgm:constr type="lMarg"/>
                  <dgm:constr type="rMarg" refType="primFontSz" fact="0.2"/>
                  <dgm:constr type="tMarg"/>
                  <dgm:constr type="bMarg"/>
                </dgm:constrLst>
              </dgm:else>
            </dgm:choose>
            <dgm:ruleLst>
              <dgm:rule type="primFontSz" val="5" fact="NaN" max="NaN"/>
            </dgm:ruleLst>
          </dgm:layoutNode>
        </dgm:layoutNode>
        <dgm:layoutNode name="desBackupRightNorm">
          <dgm:alg type="sp"/>
          <dgm:shape xmlns:r="http://schemas.openxmlformats.org/officeDocument/2006/relationships" r:blip="">
            <dgm:adjLst/>
          </dgm:shape>
          <dgm:presOf/>
        </dgm:layoutNode>
        <dgm:choose name="Name37">
          <dgm:if name="Name38" func="var" arg="dir" op="neq" val="norm">
            <dgm:choose name="Name39">
              <dgm:if name="Name40" axis="self" ptType="node" func="revPos" op="neq" val="1">
                <dgm:layoutNode name="desBackupLeftRev">
                  <dgm:alg type="sp"/>
                  <dgm:shape xmlns:r="http://schemas.openxmlformats.org/officeDocument/2006/relationships" r:blip="">
                    <dgm:adjLst/>
                  </dgm:shape>
                  <dgm:presOf/>
                </dgm:layoutNode>
              </dgm:if>
              <dgm:else name="Name41"/>
            </dgm:choose>
          </dgm:if>
          <dgm:else name="Name42"/>
        </dgm:choose>
        <dgm:forEach name="Name43" axis="followSib" ptType="sibTrans" hideLastTrans="0" cnt="1">
          <dgm:layoutNode name="desSpace">
            <dgm:alg type="sp"/>
            <dgm:shape xmlns:r="http://schemas.openxmlformats.org/officeDocument/2006/relationships" r:blip="">
              <dgm:adjLst/>
            </dgm:shape>
            <dgm:presOf/>
          </dgm:layoutNode>
        </dgm:forEach>
      </dgm:forEach>
      <dgm:choose name="Name44">
        <dgm:if name="Name45" func="var" arg="dir" op="neq" val="norm">
          <dgm:layoutNode name="parBackupRev">
            <dgm:alg type="sp"/>
            <dgm:shape xmlns:r="http://schemas.openxmlformats.org/officeDocument/2006/relationships" r:blip="">
              <dgm:adjLst/>
            </dgm:shape>
            <dgm:presOf/>
          </dgm:layoutNode>
        </dgm:if>
        <dgm:else name="Name4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chart" Target="../charts/chart1.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3" Type="http://schemas.openxmlformats.org/officeDocument/2006/relationships/diagramLayout" Target="../diagrams/layout2.xml"/><Relationship Id="rId2" Type="http://schemas.openxmlformats.org/officeDocument/2006/relationships/diagramData" Target="../diagrams/data2.xml"/><Relationship Id="rId1" Type="http://schemas.openxmlformats.org/officeDocument/2006/relationships/chart" Target="../charts/chart2.xml"/><Relationship Id="rId6" Type="http://schemas.microsoft.com/office/2007/relationships/diagramDrawing" Target="../diagrams/drawing2.xml"/><Relationship Id="rId5" Type="http://schemas.openxmlformats.org/officeDocument/2006/relationships/diagramColors" Target="../diagrams/colors2.xml"/><Relationship Id="rId4" Type="http://schemas.openxmlformats.org/officeDocument/2006/relationships/diagramQuickStyle" Target="../diagrams/quickStyle2.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chart" Target="../charts/chart3.xml"/><Relationship Id="rId5" Type="http://schemas.microsoft.com/office/2007/relationships/diagramDrawing" Target="../diagrams/drawing3.xml"/><Relationship Id="rId4" Type="http://schemas.openxmlformats.org/officeDocument/2006/relationships/diagramColors" Target="../diagrams/colors3.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7</xdr:col>
      <xdr:colOff>311209</xdr:colOff>
      <xdr:row>37</xdr:row>
      <xdr:rowOff>158032</xdr:rowOff>
    </xdr:to>
    <xdr:graphicFrame macro="">
      <xdr:nvGraphicFramePr>
        <xdr:cNvPr id="3" name="Gráfico 2">
          <a:extLst>
            <a:ext uri="{FF2B5EF4-FFF2-40B4-BE49-F238E27FC236}">
              <a16:creationId xmlns:a16="http://schemas.microsoft.com/office/drawing/2014/main" id="{1B860899-CC77-458F-B5AE-3386FFBFAB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1254125</xdr:colOff>
      <xdr:row>7</xdr:row>
      <xdr:rowOff>87312</xdr:rowOff>
    </xdr:from>
    <xdr:to>
      <xdr:col>11</xdr:col>
      <xdr:colOff>139700</xdr:colOff>
      <xdr:row>17</xdr:row>
      <xdr:rowOff>115887</xdr:rowOff>
    </xdr:to>
    <xdr:graphicFrame macro="">
      <xdr:nvGraphicFramePr>
        <xdr:cNvPr id="4" name="Diagrama 3">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0.89349</cdr:y>
    </cdr:from>
    <cdr:to>
      <cdr:x>0.84686</cdr:x>
      <cdr:y>1</cdr:y>
    </cdr:to>
    <cdr:sp macro="" textlink="">
      <cdr:nvSpPr>
        <cdr:cNvPr id="2" name="Rectángulo 1">
          <a:extLst xmlns:a="http://schemas.openxmlformats.org/drawingml/2006/main">
            <a:ext uri="{FF2B5EF4-FFF2-40B4-BE49-F238E27FC236}">
              <a16:creationId xmlns:a16="http://schemas.microsoft.com/office/drawing/2014/main" id="{AC604D00-E0F2-99FD-5DBB-2BAF5C1CECF5}"/>
            </a:ext>
          </a:extLst>
        </cdr:cNvPr>
        <cdr:cNvSpPr/>
      </cdr:nvSpPr>
      <cdr:spPr>
        <a:xfrm xmlns:a="http://schemas.openxmlformats.org/drawingml/2006/main">
          <a:off x="0" y="2524138"/>
          <a:ext cx="4674830" cy="300894"/>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nSpc>
              <a:spcPct val="114000"/>
            </a:lnSpc>
          </a:pPr>
          <a:r>
            <a:rPr lang="es-PE" sz="700" b="1">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Fuente: </a:t>
          </a:r>
          <a:r>
            <a:rPr lang="es-PE" sz="700" b="0">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MTC - DGPRTM - DPNTF / Empresas Ferroviarias</a:t>
          </a:r>
        </a:p>
        <a:p xmlns:a="http://schemas.openxmlformats.org/drawingml/2006/main">
          <a:pPr>
            <a:lnSpc>
              <a:spcPct val="114000"/>
            </a:lnSpc>
          </a:pPr>
          <a:r>
            <a:rPr lang="es-PE" sz="700" b="1">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Elaboración: </a:t>
          </a:r>
          <a:r>
            <a:rPr lang="es-PE" sz="700">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MTC - OGPP - Oficina de Estadística</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194094</xdr:colOff>
      <xdr:row>28</xdr:row>
      <xdr:rowOff>150962</xdr:rowOff>
    </xdr:from>
    <xdr:to>
      <xdr:col>6</xdr:col>
      <xdr:colOff>64698</xdr:colOff>
      <xdr:row>45</xdr:row>
      <xdr:rowOff>122207</xdr:rowOff>
    </xdr:to>
    <xdr:graphicFrame macro="">
      <xdr:nvGraphicFramePr>
        <xdr:cNvPr id="2" name="Gráfico 1">
          <a:extLst>
            <a:ext uri="{FF2B5EF4-FFF2-40B4-BE49-F238E27FC236}">
              <a16:creationId xmlns:a16="http://schemas.microsoft.com/office/drawing/2014/main" id="{F67AFA95-60AA-4AAE-9A12-8485D9178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xdr:row>
      <xdr:rowOff>0</xdr:rowOff>
    </xdr:from>
    <xdr:to>
      <xdr:col>6</xdr:col>
      <xdr:colOff>969962</xdr:colOff>
      <xdr:row>22</xdr:row>
      <xdr:rowOff>9525</xdr:rowOff>
    </xdr:to>
    <xdr:graphicFrame macro="">
      <xdr:nvGraphicFramePr>
        <xdr:cNvPr id="3" name="Diagrama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0.89698</cdr:y>
    </cdr:from>
    <cdr:to>
      <cdr:x>0.89491</cdr:x>
      <cdr:y>1</cdr:y>
    </cdr:to>
    <cdr:sp macro="" textlink="">
      <cdr:nvSpPr>
        <cdr:cNvPr id="2" name="Rectángulo 1">
          <a:extLst xmlns:a="http://schemas.openxmlformats.org/drawingml/2006/main">
            <a:ext uri="{FF2B5EF4-FFF2-40B4-BE49-F238E27FC236}">
              <a16:creationId xmlns:a16="http://schemas.microsoft.com/office/drawing/2014/main" id="{F3EEA17E-C952-954A-9BBB-933E5108C446}"/>
            </a:ext>
          </a:extLst>
        </cdr:cNvPr>
        <cdr:cNvSpPr/>
      </cdr:nvSpPr>
      <cdr:spPr>
        <a:xfrm xmlns:a="http://schemas.openxmlformats.org/drawingml/2006/main">
          <a:off x="0" y="2619910"/>
          <a:ext cx="4674830" cy="300894"/>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nSpc>
              <a:spcPct val="114000"/>
            </a:lnSpc>
          </a:pPr>
          <a:r>
            <a:rPr lang="es-PE" sz="700" b="1">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Fuente: </a:t>
          </a:r>
          <a:r>
            <a:rPr lang="es-PE" sz="700" b="0">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MTC - DGPRTM - DPNTF / Empresas Ferroviarias</a:t>
          </a:r>
        </a:p>
        <a:p xmlns:a="http://schemas.openxmlformats.org/drawingml/2006/main">
          <a:pPr>
            <a:lnSpc>
              <a:spcPct val="114000"/>
            </a:lnSpc>
          </a:pPr>
          <a:r>
            <a:rPr lang="es-PE" sz="700" b="1">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Elaboración: </a:t>
          </a:r>
          <a:r>
            <a:rPr lang="es-PE" sz="700">
              <a:solidFill>
                <a:schemeClr val="tx1">
                  <a:lumMod val="85000"/>
                  <a:lumOff val="15000"/>
                </a:schemeClr>
              </a:solidFill>
              <a:latin typeface="Lato" panose="020F0502020204030203" pitchFamily="34" charset="0"/>
              <a:ea typeface="Lato" panose="020F0502020204030203" pitchFamily="34" charset="0"/>
              <a:cs typeface="Lato" panose="020F0502020204030203" pitchFamily="34" charset="0"/>
            </a:rPr>
            <a:t>MTC - OGPP - Oficina de Estadística</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12</xdr:col>
      <xdr:colOff>106017</xdr:colOff>
      <xdr:row>20</xdr:row>
      <xdr:rowOff>72887</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588963</xdr:colOff>
      <xdr:row>40</xdr:row>
      <xdr:rowOff>151447</xdr:rowOff>
    </xdr:from>
    <xdr:to>
      <xdr:col>8</xdr:col>
      <xdr:colOff>347481</xdr:colOff>
      <xdr:row>59</xdr:row>
      <xdr:rowOff>37064</xdr:rowOff>
    </xdr:to>
    <xdr:graphicFrame macro="">
      <xdr:nvGraphicFramePr>
        <xdr:cNvPr id="4" name="Gráfico 3">
          <a:extLst>
            <a:ext uri="{FF2B5EF4-FFF2-40B4-BE49-F238E27FC236}">
              <a16:creationId xmlns:a16="http://schemas.microsoft.com/office/drawing/2014/main" id="{1590F61C-AA99-4C05-8D72-5F5956FEC9B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0.02789</cdr:x>
      <cdr:y>0.88329</cdr:y>
    </cdr:from>
    <cdr:to>
      <cdr:x>0.7536</cdr:x>
      <cdr:y>1</cdr:y>
    </cdr:to>
    <cdr:sp macro="" textlink="">
      <cdr:nvSpPr>
        <cdr:cNvPr id="2" name="CuadroTexto 1">
          <a:extLst xmlns:a="http://schemas.openxmlformats.org/drawingml/2006/main">
            <a:ext uri="{FF2B5EF4-FFF2-40B4-BE49-F238E27FC236}">
              <a16:creationId xmlns:a16="http://schemas.microsoft.com/office/drawing/2014/main" id="{1029E8A6-5AA6-ED04-D504-7694787AE53D}"/>
            </a:ext>
          </a:extLst>
        </cdr:cNvPr>
        <cdr:cNvSpPr txBox="1"/>
      </cdr:nvSpPr>
      <cdr:spPr>
        <a:xfrm xmlns:a="http://schemas.openxmlformats.org/drawingml/2006/main">
          <a:off x="166160" y="2563178"/>
          <a:ext cx="4323567" cy="338689"/>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PE" sz="700" b="1" kern="1200">
              <a:latin typeface="Lato" panose="020F0502020204030203" pitchFamily="34" charset="0"/>
              <a:ea typeface="Lato" panose="020F0502020204030203" pitchFamily="34" charset="0"/>
              <a:cs typeface="Lato" panose="020F0502020204030203" pitchFamily="34" charset="0"/>
            </a:rPr>
            <a:t>Fuente: </a:t>
          </a:r>
          <a:r>
            <a:rPr lang="es-PE" sz="700" kern="1200">
              <a:latin typeface="Lato" panose="020F0502020204030203" pitchFamily="34" charset="0"/>
              <a:ea typeface="Lato" panose="020F0502020204030203" pitchFamily="34" charset="0"/>
              <a:cs typeface="Lato" panose="020F0502020204030203" pitchFamily="34" charset="0"/>
            </a:rPr>
            <a:t>MTC - DGPRTM - DPNTF / Empresas Ferroviarias</a:t>
          </a:r>
        </a:p>
        <a:p xmlns:a="http://schemas.openxmlformats.org/drawingml/2006/main">
          <a:r>
            <a:rPr lang="es-PE" sz="700" b="1" kern="1200">
              <a:latin typeface="Lato" panose="020F0502020204030203" pitchFamily="34" charset="0"/>
              <a:ea typeface="Lato" panose="020F0502020204030203" pitchFamily="34" charset="0"/>
              <a:cs typeface="Lato" panose="020F0502020204030203" pitchFamily="34" charset="0"/>
            </a:rPr>
            <a:t>Elaboración: </a:t>
          </a:r>
          <a:r>
            <a:rPr lang="es-PE" sz="700" kern="1200">
              <a:latin typeface="Lato" panose="020F0502020204030203" pitchFamily="34" charset="0"/>
              <a:ea typeface="Lato" panose="020F0502020204030203" pitchFamily="34" charset="0"/>
              <a:cs typeface="Lato" panose="020F0502020204030203" pitchFamily="34" charset="0"/>
            </a:rPr>
            <a:t>MTC - OGPP - Oficina de Estadística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_Difusi&#243;n%20Informaci&#243;n%20Estad&#237;stica/Anuarios/ANUARIO%202024/6_Transporte%20Ferroviario%20Ok/W00_FERROVIARIO%20-%20ANUARIO%20Diciembr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isco%201\Disco%20D\1%20-%202009\1%20-%202025\a)%20Anuario\FERROVIA\Anuario%202024\W00_FERROVIARIO%20-%20ANUARIO%20Diciemb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Graf-Rep"/>
      <sheetName val="02"/>
      <sheetName val="03_Graf-Rep"/>
      <sheetName val="04"/>
      <sheetName val="05_Rep_Graf"/>
      <sheetName val="ACCIDENTES"/>
      <sheetName val="Infraes_2024"/>
    </sheetNames>
    <sheetDataSet>
      <sheetData sheetId="0">
        <row r="6">
          <cell r="B6" t="str">
            <v>Ferrocarril del Sur Oriente (Cusco - Hidroeléctrica)</v>
          </cell>
          <cell r="C6">
            <v>3111162</v>
          </cell>
        </row>
        <row r="7">
          <cell r="B7" t="str">
            <v>Ferrocarril del Sur (Matarani - Cusco)</v>
          </cell>
          <cell r="C7">
            <v>25351</v>
          </cell>
        </row>
        <row r="8">
          <cell r="B8" t="str">
            <v>Ferrocarril Tacna - Arica (Tacna - Arica)</v>
          </cell>
          <cell r="C8">
            <v>14016</v>
          </cell>
        </row>
      </sheetData>
      <sheetData sheetId="1"/>
      <sheetData sheetId="2">
        <row r="6">
          <cell r="B6" t="str">
            <v>Ferrocarril Southern Copper Corporation (Ilo - Toquepala y Cuajone)</v>
          </cell>
          <cell r="C6">
            <v>5715428</v>
          </cell>
        </row>
        <row r="7">
          <cell r="B7" t="str">
            <v>Ferrocarril del Centro (Callao - Huancayo)</v>
          </cell>
          <cell r="C7">
            <v>2444325</v>
          </cell>
        </row>
        <row r="8">
          <cell r="B8" t="str">
            <v>Ferrocarril del Sur (Matarani - Cusco)</v>
          </cell>
          <cell r="C8">
            <v>3046709</v>
          </cell>
        </row>
        <row r="9">
          <cell r="B9" t="str">
            <v>Ferrocarril del Sur Oriente (Cusco - Hidroeléctrica)</v>
          </cell>
          <cell r="C9">
            <v>25141</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_Graf-Rep"/>
      <sheetName val="02"/>
      <sheetName val="03_Graf-Rep"/>
      <sheetName val="04"/>
      <sheetName val="05_Rep_Graf"/>
      <sheetName val="Infraes_2024"/>
      <sheetName val="INEI - PARQUE"/>
      <sheetName val="PARQUE"/>
      <sheetName val="SERV - CARGA"/>
      <sheetName val="SERV - PASAJERO"/>
      <sheetName val="ACCIDENTES"/>
      <sheetName val="INDICADORES - PASAJERO"/>
      <sheetName val="INDICADORES - CARGA"/>
      <sheetName val="INF_ Antigua"/>
      <sheetName val="Ene a jun 2022 - CARGA"/>
      <sheetName val="Ene a Jun 2022 - PASAJERO"/>
    </sheetNames>
    <sheetDataSet>
      <sheetData sheetId="0">
        <row r="6">
          <cell r="C6">
            <v>0</v>
          </cell>
        </row>
      </sheetData>
      <sheetData sheetId="1"/>
      <sheetData sheetId="2">
        <row r="6">
          <cell r="C6">
            <v>5715428</v>
          </cell>
        </row>
      </sheetData>
      <sheetData sheetId="3"/>
      <sheetData sheetId="4">
        <row r="57">
          <cell r="B57" t="str">
            <v>Locomotora</v>
          </cell>
          <cell r="C57">
            <v>115</v>
          </cell>
        </row>
        <row r="58">
          <cell r="B58" t="str">
            <v>Coche tractivo con y sin cabina</v>
          </cell>
          <cell r="C58">
            <v>38</v>
          </cell>
        </row>
        <row r="59">
          <cell r="B59" t="str">
            <v>Coche remolcado</v>
          </cell>
          <cell r="C59">
            <v>134</v>
          </cell>
        </row>
        <row r="60">
          <cell r="B60" t="str">
            <v>Vagón</v>
          </cell>
          <cell r="C60">
            <v>2298</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Anuario24">
      <a:dk1>
        <a:sysClr val="windowText" lastClr="000000"/>
      </a:dk1>
      <a:lt1>
        <a:sysClr val="window" lastClr="FFFFFF"/>
      </a:lt1>
      <a:dk2>
        <a:srgbClr val="1976D2"/>
      </a:dk2>
      <a:lt2>
        <a:srgbClr val="0058BC"/>
      </a:lt2>
      <a:accent1>
        <a:srgbClr val="003EAB"/>
      </a:accent1>
      <a:accent2>
        <a:srgbClr val="002C8C"/>
      </a:accent2>
      <a:accent3>
        <a:srgbClr val="008B5E"/>
      </a:accent3>
      <a:accent4>
        <a:srgbClr val="006F5E"/>
      </a:accent4>
      <a:accent5>
        <a:srgbClr val="00525E"/>
      </a:accent5>
      <a:accent6>
        <a:srgbClr val="00365E"/>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68"/>
  <sheetViews>
    <sheetView showGridLines="0" tabSelected="1" zoomScale="120" zoomScaleNormal="120" workbookViewId="0"/>
  </sheetViews>
  <sheetFormatPr baseColWidth="10" defaultColWidth="11.5703125" defaultRowHeight="15"/>
  <cols>
    <col min="1" max="1" width="11.42578125" style="1" customWidth="1"/>
    <col min="2" max="2" width="29.42578125" style="1" customWidth="1"/>
    <col min="3" max="12" width="9.7109375" style="1" customWidth="1"/>
    <col min="13" max="16384" width="11.5703125" style="1"/>
  </cols>
  <sheetData>
    <row r="2" spans="2:12" ht="23.25">
      <c r="B2" s="26" t="s">
        <v>44</v>
      </c>
    </row>
    <row r="4" spans="2:12" ht="23.25">
      <c r="B4" s="27" t="s">
        <v>45</v>
      </c>
      <c r="C4" s="25"/>
      <c r="D4" s="25"/>
      <c r="E4" s="25"/>
      <c r="F4" s="25"/>
      <c r="G4" s="25"/>
      <c r="H4" s="25"/>
      <c r="I4" s="25"/>
      <c r="J4" s="25"/>
      <c r="K4" s="25"/>
      <c r="L4" s="25"/>
    </row>
    <row r="6" spans="2:12">
      <c r="B6" s="24" t="s">
        <v>46</v>
      </c>
      <c r="C6" s="24"/>
      <c r="D6" s="24"/>
      <c r="E6" s="24"/>
      <c r="F6" s="24"/>
      <c r="G6" s="24"/>
      <c r="H6" s="24"/>
      <c r="I6" s="24"/>
    </row>
    <row r="19" spans="2:9">
      <c r="B19" s="74" t="s">
        <v>58</v>
      </c>
    </row>
    <row r="20" spans="2:9">
      <c r="B20" s="74" t="s">
        <v>52</v>
      </c>
    </row>
    <row r="22" spans="2:9">
      <c r="B22" s="24" t="s">
        <v>38</v>
      </c>
      <c r="C22" s="24"/>
      <c r="D22" s="24"/>
      <c r="E22" s="24"/>
      <c r="F22" s="24"/>
      <c r="G22" s="24"/>
      <c r="H22" s="24"/>
      <c r="I22" s="24"/>
    </row>
    <row r="41" spans="2:12">
      <c r="B41" s="43" t="s">
        <v>65</v>
      </c>
      <c r="C41" s="43"/>
      <c r="D41" s="43"/>
      <c r="E41" s="43"/>
      <c r="F41" s="43"/>
      <c r="G41" s="43"/>
      <c r="H41" s="24"/>
      <c r="I41" s="24"/>
    </row>
    <row r="42" spans="2:12" ht="15.75" thickBot="1">
      <c r="B42" s="39" t="s">
        <v>39</v>
      </c>
      <c r="C42" s="39"/>
      <c r="D42" s="39"/>
      <c r="E42" s="39"/>
      <c r="F42" s="39"/>
      <c r="G42" s="39"/>
      <c r="H42" s="5"/>
      <c r="I42" s="5"/>
      <c r="K42" s="5"/>
      <c r="L42" s="5"/>
    </row>
    <row r="43" spans="2:12">
      <c r="B43" s="30" t="s">
        <v>29</v>
      </c>
      <c r="C43" s="31">
        <v>2015</v>
      </c>
      <c r="D43" s="31">
        <v>2016</v>
      </c>
      <c r="E43" s="31">
        <v>2017</v>
      </c>
      <c r="F43" s="31">
        <v>2018</v>
      </c>
      <c r="G43" s="31">
        <v>2019</v>
      </c>
      <c r="H43" s="31">
        <v>2020</v>
      </c>
      <c r="I43" s="31">
        <v>2021</v>
      </c>
      <c r="J43" s="31">
        <v>2022</v>
      </c>
      <c r="K43" s="31">
        <v>2023</v>
      </c>
      <c r="L43" s="32">
        <v>2024</v>
      </c>
    </row>
    <row r="44" spans="2:12">
      <c r="B44" s="18" t="s">
        <v>0</v>
      </c>
      <c r="C44" s="33">
        <f t="shared" ref="C44:L44" si="0">C45+C50+C53+C56+C59</f>
        <v>2586349</v>
      </c>
      <c r="D44" s="33">
        <f t="shared" si="0"/>
        <v>2773234</v>
      </c>
      <c r="E44" s="33">
        <f t="shared" si="0"/>
        <v>2859648</v>
      </c>
      <c r="F44" s="33">
        <f t="shared" si="0"/>
        <v>2991959</v>
      </c>
      <c r="G44" s="33">
        <f t="shared" si="0"/>
        <v>2926039</v>
      </c>
      <c r="H44" s="33">
        <f t="shared" si="0"/>
        <v>634715</v>
      </c>
      <c r="I44" s="33">
        <f t="shared" si="0"/>
        <v>1263413</v>
      </c>
      <c r="J44" s="33">
        <f t="shared" si="0"/>
        <v>2237815</v>
      </c>
      <c r="K44" s="33">
        <f t="shared" si="0"/>
        <v>2053225</v>
      </c>
      <c r="L44" s="19">
        <f t="shared" si="0"/>
        <v>3150529</v>
      </c>
    </row>
    <row r="45" spans="2:12">
      <c r="B45" s="28" t="s">
        <v>47</v>
      </c>
      <c r="C45" s="34">
        <f>C47+C49</f>
        <v>2454085</v>
      </c>
      <c r="D45" s="34">
        <f t="shared" ref="D45:G45" si="1">D47+D49</f>
        <v>2643962</v>
      </c>
      <c r="E45" s="34">
        <f t="shared" si="1"/>
        <v>2686594</v>
      </c>
      <c r="F45" s="34">
        <f t="shared" si="1"/>
        <v>2848526</v>
      </c>
      <c r="G45" s="34">
        <f t="shared" si="1"/>
        <v>2860058</v>
      </c>
      <c r="H45" s="34">
        <f>H47+H49</f>
        <v>625060</v>
      </c>
      <c r="I45" s="34">
        <f t="shared" ref="I45:L45" si="2">I47+I49</f>
        <v>1263226</v>
      </c>
      <c r="J45" s="34">
        <f t="shared" si="2"/>
        <v>2226141</v>
      </c>
      <c r="K45" s="34">
        <f t="shared" si="2"/>
        <v>2037219</v>
      </c>
      <c r="L45" s="29">
        <f t="shared" si="2"/>
        <v>3111162</v>
      </c>
    </row>
    <row r="46" spans="2:12">
      <c r="B46" s="14" t="s">
        <v>30</v>
      </c>
      <c r="C46" s="35"/>
      <c r="D46" s="36"/>
      <c r="E46" s="36"/>
      <c r="F46" s="36"/>
      <c r="G46" s="36"/>
      <c r="H46" s="35"/>
      <c r="I46" s="36"/>
      <c r="J46" s="36"/>
      <c r="K46" s="36"/>
      <c r="L46" s="15"/>
    </row>
    <row r="47" spans="2:12">
      <c r="B47" s="16" t="s">
        <v>8</v>
      </c>
      <c r="C47" s="37">
        <v>2074549</v>
      </c>
      <c r="D47" s="37">
        <v>2189224</v>
      </c>
      <c r="E47" s="37">
        <v>2119818</v>
      </c>
      <c r="F47" s="37">
        <v>2218319</v>
      </c>
      <c r="G47" s="37">
        <v>2168482</v>
      </c>
      <c r="H47" s="37">
        <v>517616</v>
      </c>
      <c r="I47" s="37">
        <v>1123753</v>
      </c>
      <c r="J47" s="37">
        <v>1784743</v>
      </c>
      <c r="K47" s="37">
        <v>1553061</v>
      </c>
      <c r="L47" s="17">
        <v>2306499</v>
      </c>
    </row>
    <row r="48" spans="2:12">
      <c r="B48" s="14" t="s">
        <v>16</v>
      </c>
      <c r="C48" s="35"/>
      <c r="D48" s="36"/>
      <c r="E48" s="36"/>
      <c r="F48" s="36"/>
      <c r="G48" s="36"/>
      <c r="H48" s="35"/>
      <c r="I48" s="36"/>
      <c r="J48" s="36"/>
      <c r="K48" s="36"/>
      <c r="L48" s="15"/>
    </row>
    <row r="49" spans="2:17">
      <c r="B49" s="16" t="s">
        <v>8</v>
      </c>
      <c r="C49" s="37">
        <v>379536</v>
      </c>
      <c r="D49" s="37">
        <v>454738</v>
      </c>
      <c r="E49" s="37">
        <v>566776</v>
      </c>
      <c r="F49" s="37">
        <v>630207</v>
      </c>
      <c r="G49" s="37">
        <v>691576</v>
      </c>
      <c r="H49" s="37">
        <v>107444</v>
      </c>
      <c r="I49" s="37">
        <v>139473</v>
      </c>
      <c r="J49" s="37">
        <v>441398</v>
      </c>
      <c r="K49" s="37">
        <v>484158</v>
      </c>
      <c r="L49" s="17">
        <v>804663</v>
      </c>
    </row>
    <row r="50" spans="2:17">
      <c r="B50" s="28" t="s">
        <v>19</v>
      </c>
      <c r="C50" s="34">
        <f t="shared" ref="C50:F50" si="3">C52</f>
        <v>21975</v>
      </c>
      <c r="D50" s="34">
        <f t="shared" si="3"/>
        <v>20684</v>
      </c>
      <c r="E50" s="34">
        <f t="shared" si="3"/>
        <v>9960</v>
      </c>
      <c r="F50" s="34">
        <f t="shared" si="3"/>
        <v>18915</v>
      </c>
      <c r="G50" s="34">
        <f>G52</f>
        <v>21118</v>
      </c>
      <c r="H50" s="34">
        <f t="shared" ref="H50:K50" si="4">H52</f>
        <v>2427</v>
      </c>
      <c r="I50" s="34">
        <f t="shared" si="4"/>
        <v>187</v>
      </c>
      <c r="J50" s="34">
        <f t="shared" si="4"/>
        <v>11674</v>
      </c>
      <c r="K50" s="34">
        <f t="shared" si="4"/>
        <v>10440</v>
      </c>
      <c r="L50" s="29">
        <f>L52</f>
        <v>25351</v>
      </c>
    </row>
    <row r="51" spans="2:17">
      <c r="B51" s="14" t="s">
        <v>30</v>
      </c>
      <c r="C51" s="35"/>
      <c r="D51" s="36"/>
      <c r="E51" s="36"/>
      <c r="F51" s="36"/>
      <c r="G51" s="36"/>
      <c r="H51" s="35"/>
      <c r="I51" s="36"/>
      <c r="J51" s="36"/>
      <c r="K51" s="36"/>
      <c r="L51" s="15"/>
    </row>
    <row r="52" spans="2:17">
      <c r="B52" s="16" t="s">
        <v>6</v>
      </c>
      <c r="C52" s="37">
        <v>21975</v>
      </c>
      <c r="D52" s="37">
        <v>20684</v>
      </c>
      <c r="E52" s="37">
        <v>9960</v>
      </c>
      <c r="F52" s="37">
        <v>18915</v>
      </c>
      <c r="G52" s="37">
        <v>21118</v>
      </c>
      <c r="H52" s="37">
        <v>2427</v>
      </c>
      <c r="I52" s="37">
        <v>187</v>
      </c>
      <c r="J52" s="37">
        <v>11674</v>
      </c>
      <c r="K52" s="37">
        <v>10440</v>
      </c>
      <c r="L52" s="17">
        <v>25351</v>
      </c>
    </row>
    <row r="53" spans="2:17">
      <c r="B53" s="28" t="s">
        <v>31</v>
      </c>
      <c r="C53" s="34">
        <f t="shared" ref="C53:G53" si="5">C55</f>
        <v>0</v>
      </c>
      <c r="D53" s="34">
        <f t="shared" si="5"/>
        <v>21714</v>
      </c>
      <c r="E53" s="34">
        <f t="shared" si="5"/>
        <v>41563</v>
      </c>
      <c r="F53" s="34">
        <f t="shared" si="5"/>
        <v>37395</v>
      </c>
      <c r="G53" s="34">
        <f t="shared" si="5"/>
        <v>30939</v>
      </c>
      <c r="H53" s="34">
        <f t="shared" ref="H53:L53" si="6">H55</f>
        <v>4545</v>
      </c>
      <c r="I53" s="34">
        <f t="shared" si="6"/>
        <v>0</v>
      </c>
      <c r="J53" s="34">
        <f t="shared" si="6"/>
        <v>0</v>
      </c>
      <c r="K53" s="34">
        <f t="shared" si="6"/>
        <v>5566</v>
      </c>
      <c r="L53" s="29">
        <f t="shared" si="6"/>
        <v>14016</v>
      </c>
    </row>
    <row r="54" spans="2:17">
      <c r="B54" s="14" t="s">
        <v>3</v>
      </c>
      <c r="C54" s="35"/>
      <c r="D54" s="36"/>
      <c r="E54" s="36"/>
      <c r="F54" s="36"/>
      <c r="G54" s="36"/>
      <c r="H54" s="35"/>
      <c r="I54" s="36"/>
      <c r="J54" s="36"/>
      <c r="K54" s="36"/>
      <c r="L54" s="15"/>
    </row>
    <row r="55" spans="2:17">
      <c r="B55" s="16" t="s">
        <v>32</v>
      </c>
      <c r="C55" s="37">
        <v>0</v>
      </c>
      <c r="D55" s="37">
        <v>21714</v>
      </c>
      <c r="E55" s="37">
        <v>41563</v>
      </c>
      <c r="F55" s="37">
        <v>37395</v>
      </c>
      <c r="G55" s="37">
        <v>30939</v>
      </c>
      <c r="H55" s="37">
        <v>4545</v>
      </c>
      <c r="I55" s="37">
        <v>0</v>
      </c>
      <c r="J55" s="37">
        <v>0</v>
      </c>
      <c r="K55" s="37">
        <v>5566</v>
      </c>
      <c r="L55" s="17">
        <v>14016</v>
      </c>
    </row>
    <row r="56" spans="2:17">
      <c r="B56" s="28" t="s">
        <v>48</v>
      </c>
      <c r="C56" s="34">
        <f t="shared" ref="C56:G56" si="7">C58</f>
        <v>108128</v>
      </c>
      <c r="D56" s="34">
        <f t="shared" si="7"/>
        <v>85219</v>
      </c>
      <c r="E56" s="34">
        <f t="shared" si="7"/>
        <v>120457</v>
      </c>
      <c r="F56" s="34">
        <f t="shared" si="7"/>
        <v>85605</v>
      </c>
      <c r="G56" s="34">
        <f t="shared" si="7"/>
        <v>12568</v>
      </c>
      <c r="H56" s="34">
        <f t="shared" ref="H56:L56" si="8">H58</f>
        <v>2683</v>
      </c>
      <c r="I56" s="34">
        <f t="shared" si="8"/>
        <v>0</v>
      </c>
      <c r="J56" s="34">
        <f t="shared" si="8"/>
        <v>0</v>
      </c>
      <c r="K56" s="34">
        <f t="shared" si="8"/>
        <v>0</v>
      </c>
      <c r="L56" s="29">
        <f t="shared" si="8"/>
        <v>0</v>
      </c>
    </row>
    <row r="57" spans="2:17">
      <c r="B57" s="14" t="s">
        <v>1</v>
      </c>
      <c r="C57" s="35"/>
      <c r="D57" s="36"/>
      <c r="E57" s="36"/>
      <c r="F57" s="36"/>
      <c r="G57" s="36"/>
      <c r="H57" s="35"/>
      <c r="I57" s="36"/>
      <c r="J57" s="36"/>
      <c r="K57" s="36"/>
      <c r="L57" s="15"/>
    </row>
    <row r="58" spans="2:17">
      <c r="B58" s="16" t="s">
        <v>33</v>
      </c>
      <c r="C58" s="37">
        <v>108128</v>
      </c>
      <c r="D58" s="37">
        <v>85219</v>
      </c>
      <c r="E58" s="37">
        <v>120457</v>
      </c>
      <c r="F58" s="37">
        <v>85605</v>
      </c>
      <c r="G58" s="37">
        <v>12568</v>
      </c>
      <c r="H58" s="37">
        <v>2683</v>
      </c>
      <c r="I58" s="37">
        <v>0</v>
      </c>
      <c r="J58" s="37">
        <v>0</v>
      </c>
      <c r="K58" s="37">
        <v>0</v>
      </c>
      <c r="L58" s="17">
        <v>0</v>
      </c>
    </row>
    <row r="59" spans="2:17">
      <c r="B59" s="28" t="s">
        <v>34</v>
      </c>
      <c r="C59" s="34">
        <f t="shared" ref="C59:G59" si="9">C61</f>
        <v>2161</v>
      </c>
      <c r="D59" s="34">
        <f t="shared" si="9"/>
        <v>1655</v>
      </c>
      <c r="E59" s="34">
        <f t="shared" si="9"/>
        <v>1074</v>
      </c>
      <c r="F59" s="34">
        <f t="shared" si="9"/>
        <v>1518</v>
      </c>
      <c r="G59" s="34">
        <f t="shared" si="9"/>
        <v>1356</v>
      </c>
      <c r="H59" s="34">
        <f t="shared" ref="H59:L59" si="10">H61</f>
        <v>0</v>
      </c>
      <c r="I59" s="34">
        <f t="shared" si="10"/>
        <v>0</v>
      </c>
      <c r="J59" s="34">
        <f t="shared" si="10"/>
        <v>0</v>
      </c>
      <c r="K59" s="34">
        <f t="shared" si="10"/>
        <v>0</v>
      </c>
      <c r="L59" s="29">
        <f t="shared" si="10"/>
        <v>0</v>
      </c>
    </row>
    <row r="60" spans="2:17">
      <c r="B60" s="14" t="s">
        <v>28</v>
      </c>
      <c r="C60" s="35"/>
      <c r="D60" s="36"/>
      <c r="E60" s="36"/>
      <c r="F60" s="36"/>
      <c r="G60" s="36"/>
      <c r="H60" s="35"/>
      <c r="I60" s="36"/>
      <c r="J60" s="36"/>
      <c r="K60" s="36"/>
      <c r="L60" s="15"/>
    </row>
    <row r="61" spans="2:17" ht="15.75" customHeight="1" thickBot="1">
      <c r="B61" s="16" t="s">
        <v>5</v>
      </c>
      <c r="C61" s="37">
        <v>2161</v>
      </c>
      <c r="D61" s="37">
        <v>1655</v>
      </c>
      <c r="E61" s="37">
        <v>1074</v>
      </c>
      <c r="F61" s="37">
        <v>1518</v>
      </c>
      <c r="G61" s="37">
        <v>1356</v>
      </c>
      <c r="H61" s="37">
        <v>0</v>
      </c>
      <c r="I61" s="37">
        <v>0</v>
      </c>
      <c r="J61" s="37">
        <v>0</v>
      </c>
      <c r="K61" s="37">
        <v>0</v>
      </c>
      <c r="L61" s="17">
        <v>0</v>
      </c>
    </row>
    <row r="62" spans="2:17">
      <c r="B62" s="68" t="s">
        <v>66</v>
      </c>
      <c r="C62" s="68"/>
      <c r="D62" s="68"/>
      <c r="E62" s="68"/>
      <c r="F62" s="68"/>
      <c r="G62" s="68"/>
      <c r="H62" s="68"/>
      <c r="I62" s="68"/>
      <c r="J62" s="68"/>
      <c r="K62" s="68"/>
      <c r="L62" s="68"/>
    </row>
    <row r="63" spans="2:17" ht="16.5" customHeight="1">
      <c r="B63" s="69" t="s">
        <v>49</v>
      </c>
      <c r="C63" s="69"/>
      <c r="D63" s="69"/>
      <c r="E63" s="69"/>
      <c r="F63" s="69"/>
      <c r="G63" s="69"/>
      <c r="H63" s="69"/>
      <c r="I63" s="69"/>
      <c r="J63" s="69"/>
      <c r="K63" s="69"/>
      <c r="L63" s="69"/>
      <c r="M63" s="66"/>
      <c r="N63" s="66"/>
      <c r="O63" s="66"/>
      <c r="P63" s="66"/>
      <c r="Q63" s="66"/>
    </row>
    <row r="64" spans="2:17">
      <c r="B64" s="70" t="s">
        <v>9</v>
      </c>
      <c r="C64" s="70"/>
      <c r="D64" s="70"/>
      <c r="E64" s="70"/>
      <c r="F64" s="70"/>
      <c r="G64" s="70"/>
      <c r="H64" s="70"/>
      <c r="I64" s="70"/>
      <c r="J64" s="70"/>
      <c r="K64" s="70"/>
      <c r="L64" s="70"/>
    </row>
    <row r="65" spans="2:17" ht="21" customHeight="1">
      <c r="B65" s="69" t="s">
        <v>67</v>
      </c>
      <c r="C65" s="69"/>
      <c r="D65" s="69"/>
      <c r="E65" s="69"/>
      <c r="F65" s="69"/>
      <c r="G65" s="69"/>
      <c r="H65" s="69"/>
      <c r="I65" s="69"/>
      <c r="J65" s="69"/>
      <c r="K65" s="69"/>
      <c r="L65" s="69"/>
    </row>
    <row r="66" spans="2:17" ht="18" customHeight="1">
      <c r="B66" s="75" t="s">
        <v>68</v>
      </c>
      <c r="C66" s="75"/>
      <c r="D66" s="75"/>
      <c r="E66" s="75"/>
      <c r="F66" s="75"/>
      <c r="G66" s="75"/>
      <c r="H66" s="75"/>
      <c r="I66" s="75"/>
      <c r="J66" s="75"/>
      <c r="K66" s="75"/>
      <c r="L66" s="75"/>
    </row>
    <row r="67" spans="2:17">
      <c r="B67" s="76" t="s">
        <v>59</v>
      </c>
      <c r="C67" s="76"/>
      <c r="D67" s="76"/>
      <c r="E67" s="76"/>
      <c r="F67" s="76"/>
      <c r="G67" s="76"/>
      <c r="L67" s="77"/>
      <c r="M67" s="77"/>
      <c r="N67" s="66"/>
      <c r="O67" s="66"/>
      <c r="P67" s="66"/>
      <c r="Q67" s="66"/>
    </row>
    <row r="68" spans="2:17">
      <c r="B68" s="67" t="s">
        <v>10</v>
      </c>
      <c r="C68" s="67"/>
      <c r="D68" s="67"/>
      <c r="E68" s="67"/>
      <c r="F68" s="67"/>
      <c r="G68" s="67"/>
    </row>
  </sheetData>
  <mergeCells count="7">
    <mergeCell ref="B68:G68"/>
    <mergeCell ref="B67:G67"/>
    <mergeCell ref="B62:L62"/>
    <mergeCell ref="B63:L63"/>
    <mergeCell ref="B64:L64"/>
    <mergeCell ref="B65:L65"/>
    <mergeCell ref="B66:L66"/>
  </mergeCells>
  <pageMargins left="0.70866141732283472" right="0.70866141732283472" top="0.74803149606299213" bottom="0.74803149606299213" header="0.31496062992125984" footer="0.31496062992125984"/>
  <pageSetup scale="80"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72"/>
  <sheetViews>
    <sheetView showGridLines="0" zoomScale="120" zoomScaleNormal="120" workbookViewId="0"/>
  </sheetViews>
  <sheetFormatPr baseColWidth="10" defaultColWidth="11.5703125" defaultRowHeight="15"/>
  <cols>
    <col min="1" max="1" width="11.42578125" style="1" customWidth="1"/>
    <col min="2" max="2" width="32.28515625" style="1" customWidth="1"/>
    <col min="3" max="12" width="15.140625" style="1" customWidth="1"/>
    <col min="13" max="14" width="3.28515625" style="1" customWidth="1"/>
    <col min="15" max="16384" width="11.5703125" style="1"/>
  </cols>
  <sheetData>
    <row r="2" spans="2:14" ht="23.25">
      <c r="B2" s="26" t="s">
        <v>44</v>
      </c>
    </row>
    <row r="4" spans="2:14" ht="23.25">
      <c r="B4" s="27" t="s">
        <v>50</v>
      </c>
      <c r="C4" s="25"/>
      <c r="D4" s="25"/>
      <c r="E4" s="25"/>
      <c r="F4" s="25"/>
      <c r="G4" s="25"/>
      <c r="H4" s="25"/>
      <c r="I4" s="25"/>
      <c r="J4" s="25"/>
      <c r="K4" s="25"/>
      <c r="L4" s="25"/>
      <c r="M4" s="25"/>
      <c r="N4" s="25"/>
    </row>
    <row r="6" spans="2:14">
      <c r="B6" s="24" t="s">
        <v>51</v>
      </c>
    </row>
    <row r="24" spans="2:3">
      <c r="B24" s="78" t="s">
        <v>60</v>
      </c>
    </row>
    <row r="25" spans="2:3">
      <c r="B25" s="74" t="s">
        <v>52</v>
      </c>
    </row>
    <row r="27" spans="2:3">
      <c r="B27" s="43" t="s">
        <v>53</v>
      </c>
      <c r="C27" s="79"/>
    </row>
    <row r="48" spans="2:7">
      <c r="B48" s="43" t="s">
        <v>62</v>
      </c>
      <c r="C48" s="80"/>
      <c r="D48" s="80"/>
      <c r="E48" s="80"/>
      <c r="F48" s="80"/>
      <c r="G48" s="80"/>
    </row>
    <row r="49" spans="2:12" ht="15.75" customHeight="1" thickBot="1">
      <c r="B49" s="39" t="s">
        <v>40</v>
      </c>
      <c r="C49" s="38"/>
      <c r="D49" s="38"/>
      <c r="E49" s="38"/>
      <c r="F49" s="38"/>
      <c r="G49" s="38"/>
      <c r="H49" s="6"/>
    </row>
    <row r="50" spans="2:12">
      <c r="B50" s="30" t="s">
        <v>29</v>
      </c>
      <c r="C50" s="31">
        <v>2015</v>
      </c>
      <c r="D50" s="31">
        <v>2016</v>
      </c>
      <c r="E50" s="31">
        <v>2017</v>
      </c>
      <c r="F50" s="31">
        <v>2018</v>
      </c>
      <c r="G50" s="31">
        <v>2019</v>
      </c>
      <c r="H50" s="31">
        <v>2020</v>
      </c>
      <c r="I50" s="31">
        <v>2021</v>
      </c>
      <c r="J50" s="31">
        <v>2022</v>
      </c>
      <c r="K50" s="31">
        <v>2023</v>
      </c>
      <c r="L50" s="32">
        <v>2024</v>
      </c>
    </row>
    <row r="51" spans="2:12">
      <c r="B51" s="42" t="s">
        <v>0</v>
      </c>
      <c r="C51" s="64">
        <f t="shared" ref="C51:L51" si="0">C52+C55+C58+C61+C64</f>
        <v>8203526</v>
      </c>
      <c r="D51" s="64">
        <f t="shared" si="0"/>
        <v>10294580</v>
      </c>
      <c r="E51" s="64">
        <f t="shared" si="0"/>
        <v>10496981</v>
      </c>
      <c r="F51" s="64">
        <f t="shared" si="0"/>
        <v>10759345</v>
      </c>
      <c r="G51" s="64">
        <f t="shared" si="0"/>
        <v>10981183</v>
      </c>
      <c r="H51" s="64">
        <f t="shared" si="0"/>
        <v>10973061.519000001</v>
      </c>
      <c r="I51" s="64">
        <f t="shared" si="0"/>
        <v>11220189</v>
      </c>
      <c r="J51" s="64">
        <f t="shared" si="0"/>
        <v>10945505</v>
      </c>
      <c r="K51" s="64">
        <f t="shared" si="0"/>
        <v>11189136</v>
      </c>
      <c r="L51" s="65">
        <f t="shared" si="0"/>
        <v>11231603</v>
      </c>
    </row>
    <row r="52" spans="2:12">
      <c r="B52" s="40" t="s">
        <v>11</v>
      </c>
      <c r="C52" s="57">
        <f t="shared" ref="C52:G52" si="1">C54</f>
        <v>4727628</v>
      </c>
      <c r="D52" s="57">
        <f t="shared" si="1"/>
        <v>4691381</v>
      </c>
      <c r="E52" s="57">
        <f t="shared" si="1"/>
        <v>4744743</v>
      </c>
      <c r="F52" s="57">
        <f t="shared" si="1"/>
        <v>5009005</v>
      </c>
      <c r="G52" s="57">
        <f t="shared" si="1"/>
        <v>5707683</v>
      </c>
      <c r="H52" s="57">
        <f>H54</f>
        <v>5932523.5190000003</v>
      </c>
      <c r="I52" s="57">
        <f t="shared" ref="I52:L52" si="2">I54</f>
        <v>5597754</v>
      </c>
      <c r="J52" s="57">
        <f t="shared" si="2"/>
        <v>5534182</v>
      </c>
      <c r="K52" s="57">
        <f t="shared" si="2"/>
        <v>5675107</v>
      </c>
      <c r="L52" s="41">
        <f t="shared" si="2"/>
        <v>5715428</v>
      </c>
    </row>
    <row r="53" spans="2:12">
      <c r="B53" s="20" t="s">
        <v>12</v>
      </c>
      <c r="C53" s="60"/>
      <c r="D53" s="58"/>
      <c r="E53" s="58"/>
      <c r="F53" s="58"/>
      <c r="G53" s="58"/>
      <c r="H53" s="60"/>
      <c r="I53" s="58"/>
      <c r="J53" s="58"/>
      <c r="K53" s="58"/>
      <c r="L53" s="21"/>
    </row>
    <row r="54" spans="2:12">
      <c r="B54" s="22" t="s">
        <v>13</v>
      </c>
      <c r="C54" s="59">
        <v>4727628</v>
      </c>
      <c r="D54" s="59">
        <v>4691381</v>
      </c>
      <c r="E54" s="59">
        <v>4744743</v>
      </c>
      <c r="F54" s="59">
        <v>5009005</v>
      </c>
      <c r="G54" s="59">
        <v>5707683</v>
      </c>
      <c r="H54" s="59">
        <v>5932523.5190000003</v>
      </c>
      <c r="I54" s="59">
        <v>5597754</v>
      </c>
      <c r="J54" s="59">
        <v>5534182</v>
      </c>
      <c r="K54" s="59">
        <v>5675107</v>
      </c>
      <c r="L54" s="23">
        <v>5715428</v>
      </c>
    </row>
    <row r="55" spans="2:12">
      <c r="B55" s="40" t="s">
        <v>4</v>
      </c>
      <c r="C55" s="57">
        <f t="shared" ref="C55:G55" si="3">C57</f>
        <v>2326980</v>
      </c>
      <c r="D55" s="57">
        <f t="shared" si="3"/>
        <v>2639840</v>
      </c>
      <c r="E55" s="57">
        <f t="shared" si="3"/>
        <v>2485935</v>
      </c>
      <c r="F55" s="57">
        <f t="shared" si="3"/>
        <v>2586405</v>
      </c>
      <c r="G55" s="57">
        <f t="shared" si="3"/>
        <v>2494002</v>
      </c>
      <c r="H55" s="57">
        <f t="shared" ref="H55:L55" si="4">H57</f>
        <v>2382953</v>
      </c>
      <c r="I55" s="57">
        <f t="shared" si="4"/>
        <v>2786577</v>
      </c>
      <c r="J55" s="57">
        <f t="shared" si="4"/>
        <v>2775916</v>
      </c>
      <c r="K55" s="57">
        <f t="shared" si="4"/>
        <v>2427530</v>
      </c>
      <c r="L55" s="41">
        <f t="shared" si="4"/>
        <v>2444325</v>
      </c>
    </row>
    <row r="56" spans="2:12">
      <c r="B56" s="20" t="s">
        <v>28</v>
      </c>
      <c r="C56" s="60"/>
      <c r="D56" s="58"/>
      <c r="E56" s="58"/>
      <c r="F56" s="58"/>
      <c r="G56" s="58"/>
      <c r="H56" s="60"/>
      <c r="I56" s="58"/>
      <c r="J56" s="58"/>
      <c r="K56" s="58"/>
      <c r="L56" s="21"/>
    </row>
    <row r="57" spans="2:12">
      <c r="B57" s="22" t="s">
        <v>5</v>
      </c>
      <c r="C57" s="59">
        <v>2326980</v>
      </c>
      <c r="D57" s="59">
        <v>2639840</v>
      </c>
      <c r="E57" s="59">
        <v>2485935</v>
      </c>
      <c r="F57" s="59">
        <v>2586405</v>
      </c>
      <c r="G57" s="59">
        <v>2494002</v>
      </c>
      <c r="H57" s="59">
        <v>2382953</v>
      </c>
      <c r="I57" s="59">
        <v>2786577</v>
      </c>
      <c r="J57" s="59">
        <v>2775916</v>
      </c>
      <c r="K57" s="59">
        <v>2427530</v>
      </c>
      <c r="L57" s="23">
        <v>2444325</v>
      </c>
    </row>
    <row r="58" spans="2:12">
      <c r="B58" s="40" t="s">
        <v>42</v>
      </c>
      <c r="C58" s="57">
        <f t="shared" ref="C58:G58" si="5">C60</f>
        <v>3338</v>
      </c>
      <c r="D58" s="57">
        <f t="shared" si="5"/>
        <v>2319</v>
      </c>
      <c r="E58" s="57">
        <f t="shared" si="5"/>
        <v>2766</v>
      </c>
      <c r="F58" s="57">
        <f t="shared" si="5"/>
        <v>2202</v>
      </c>
      <c r="G58" s="57">
        <f t="shared" si="5"/>
        <v>15</v>
      </c>
      <c r="H58" s="57">
        <f t="shared" ref="H58:L58" si="6">H60</f>
        <v>38</v>
      </c>
      <c r="I58" s="57">
        <f t="shared" si="6"/>
        <v>50</v>
      </c>
      <c r="J58" s="57">
        <f t="shared" si="6"/>
        <v>0</v>
      </c>
      <c r="K58" s="57">
        <f t="shared" si="6"/>
        <v>0</v>
      </c>
      <c r="L58" s="41">
        <f t="shared" si="6"/>
        <v>0</v>
      </c>
    </row>
    <row r="59" spans="2:12">
      <c r="B59" s="20" t="s">
        <v>1</v>
      </c>
      <c r="C59" s="60"/>
      <c r="D59" s="58"/>
      <c r="E59" s="58"/>
      <c r="F59" s="58"/>
      <c r="G59" s="58"/>
      <c r="H59" s="60"/>
      <c r="I59" s="58"/>
      <c r="J59" s="58"/>
      <c r="K59" s="58"/>
      <c r="L59" s="21"/>
    </row>
    <row r="60" spans="2:12">
      <c r="B60" s="22" t="s">
        <v>2</v>
      </c>
      <c r="C60" s="59">
        <v>3338</v>
      </c>
      <c r="D60" s="59">
        <v>2319</v>
      </c>
      <c r="E60" s="59">
        <v>2766</v>
      </c>
      <c r="F60" s="59">
        <v>2202</v>
      </c>
      <c r="G60" s="59">
        <v>15</v>
      </c>
      <c r="H60" s="59">
        <v>38</v>
      </c>
      <c r="I60" s="59">
        <v>50</v>
      </c>
      <c r="J60" s="59">
        <v>0</v>
      </c>
      <c r="K60" s="59">
        <v>0</v>
      </c>
      <c r="L60" s="23">
        <v>0</v>
      </c>
    </row>
    <row r="61" spans="2:12">
      <c r="B61" s="40" t="s">
        <v>19</v>
      </c>
      <c r="C61" s="57">
        <f t="shared" ref="C61:G61" si="7">C63</f>
        <v>1127490</v>
      </c>
      <c r="D61" s="57">
        <f t="shared" si="7"/>
        <v>2939740</v>
      </c>
      <c r="E61" s="57">
        <f t="shared" si="7"/>
        <v>3241332</v>
      </c>
      <c r="F61" s="57">
        <f t="shared" si="7"/>
        <v>3140620</v>
      </c>
      <c r="G61" s="57">
        <f t="shared" si="7"/>
        <v>2756129</v>
      </c>
      <c r="H61" s="57">
        <f t="shared" ref="H61:L61" si="8">H63</f>
        <v>2647914</v>
      </c>
      <c r="I61" s="57">
        <f t="shared" si="8"/>
        <v>2825582</v>
      </c>
      <c r="J61" s="57">
        <f t="shared" si="8"/>
        <v>2619398</v>
      </c>
      <c r="K61" s="57">
        <f t="shared" si="8"/>
        <v>3070902</v>
      </c>
      <c r="L61" s="41">
        <f t="shared" si="8"/>
        <v>3046709</v>
      </c>
    </row>
    <row r="62" spans="2:12">
      <c r="B62" s="20" t="s">
        <v>7</v>
      </c>
      <c r="C62" s="60"/>
      <c r="D62" s="58"/>
      <c r="E62" s="58"/>
      <c r="F62" s="58"/>
      <c r="G62" s="58"/>
      <c r="H62" s="60"/>
      <c r="I62" s="58"/>
      <c r="J62" s="58"/>
      <c r="K62" s="58"/>
      <c r="L62" s="21"/>
    </row>
    <row r="63" spans="2:12">
      <c r="B63" s="22" t="s">
        <v>6</v>
      </c>
      <c r="C63" s="59">
        <v>1127490</v>
      </c>
      <c r="D63" s="59">
        <v>2939740</v>
      </c>
      <c r="E63" s="59">
        <v>3241332</v>
      </c>
      <c r="F63" s="59">
        <v>3140620</v>
      </c>
      <c r="G63" s="59">
        <v>2756129</v>
      </c>
      <c r="H63" s="59">
        <v>2647914</v>
      </c>
      <c r="I63" s="59">
        <v>2825582</v>
      </c>
      <c r="J63" s="59">
        <v>2619398</v>
      </c>
      <c r="K63" s="59">
        <v>3070902</v>
      </c>
      <c r="L63" s="23">
        <v>3046709</v>
      </c>
    </row>
    <row r="64" spans="2:12">
      <c r="B64" s="40" t="s">
        <v>20</v>
      </c>
      <c r="C64" s="57">
        <f>C66+C68</f>
        <v>18090</v>
      </c>
      <c r="D64" s="57">
        <f>D66+D68</f>
        <v>21300</v>
      </c>
      <c r="E64" s="57">
        <f t="shared" ref="E64:F64" si="9">E66+E68</f>
        <v>22205</v>
      </c>
      <c r="F64" s="57">
        <f t="shared" si="9"/>
        <v>21113</v>
      </c>
      <c r="G64" s="57">
        <f>G66+G68</f>
        <v>23354</v>
      </c>
      <c r="H64" s="57">
        <f t="shared" ref="H64:L64" si="10">H66+H68</f>
        <v>9633</v>
      </c>
      <c r="I64" s="57">
        <f t="shared" si="10"/>
        <v>10226</v>
      </c>
      <c r="J64" s="57">
        <f t="shared" si="10"/>
        <v>16009</v>
      </c>
      <c r="K64" s="57">
        <f t="shared" si="10"/>
        <v>15597</v>
      </c>
      <c r="L64" s="41">
        <f t="shared" si="10"/>
        <v>25141</v>
      </c>
    </row>
    <row r="65" spans="2:12">
      <c r="B65" s="20" t="s">
        <v>7</v>
      </c>
      <c r="C65" s="60"/>
      <c r="D65" s="58"/>
      <c r="E65" s="58"/>
      <c r="F65" s="58"/>
      <c r="G65" s="58"/>
      <c r="H65" s="60"/>
      <c r="I65" s="58"/>
      <c r="J65" s="58"/>
      <c r="K65" s="58"/>
      <c r="L65" s="21"/>
    </row>
    <row r="66" spans="2:12">
      <c r="B66" s="22" t="s">
        <v>8</v>
      </c>
      <c r="C66" s="59">
        <v>18090</v>
      </c>
      <c r="D66" s="59">
        <v>21300</v>
      </c>
      <c r="E66" s="59">
        <v>22205</v>
      </c>
      <c r="F66" s="59">
        <v>21113</v>
      </c>
      <c r="G66" s="59">
        <v>23354</v>
      </c>
      <c r="H66" s="59">
        <v>9633</v>
      </c>
      <c r="I66" s="59">
        <v>10226</v>
      </c>
      <c r="J66" s="59">
        <v>16009</v>
      </c>
      <c r="K66" s="59">
        <v>15597</v>
      </c>
      <c r="L66" s="23">
        <v>25141</v>
      </c>
    </row>
    <row r="67" spans="2:12">
      <c r="B67" s="20" t="s">
        <v>16</v>
      </c>
      <c r="C67" s="60"/>
      <c r="D67" s="58"/>
      <c r="E67" s="58"/>
      <c r="F67" s="58"/>
      <c r="G67" s="58"/>
      <c r="H67" s="60"/>
      <c r="I67" s="58"/>
      <c r="J67" s="58"/>
      <c r="K67" s="58"/>
      <c r="L67" s="21"/>
    </row>
    <row r="68" spans="2:12" ht="15.75" thickBot="1">
      <c r="B68" s="61" t="s">
        <v>8</v>
      </c>
      <c r="C68" s="62">
        <v>0</v>
      </c>
      <c r="D68" s="62">
        <v>0</v>
      </c>
      <c r="E68" s="62">
        <v>0</v>
      </c>
      <c r="F68" s="62">
        <v>0</v>
      </c>
      <c r="G68" s="62">
        <v>0</v>
      </c>
      <c r="H68" s="62">
        <v>0</v>
      </c>
      <c r="I68" s="62">
        <v>0</v>
      </c>
      <c r="J68" s="62">
        <v>0</v>
      </c>
      <c r="K68" s="62">
        <v>0</v>
      </c>
      <c r="L68" s="63">
        <v>0</v>
      </c>
    </row>
    <row r="69" spans="2:12" ht="18" customHeight="1">
      <c r="B69" s="81" t="s">
        <v>63</v>
      </c>
      <c r="C69" s="81"/>
      <c r="D69" s="81"/>
      <c r="E69" s="81"/>
      <c r="F69" s="81"/>
      <c r="G69" s="81"/>
      <c r="H69" s="81"/>
      <c r="I69" s="81"/>
      <c r="J69" s="81"/>
      <c r="K69" s="81"/>
      <c r="L69" s="81"/>
    </row>
    <row r="70" spans="2:12" ht="18.75" customHeight="1">
      <c r="B70" s="82" t="s">
        <v>64</v>
      </c>
      <c r="C70" s="82"/>
      <c r="D70" s="82"/>
      <c r="E70" s="82"/>
      <c r="F70" s="82"/>
      <c r="G70" s="82"/>
      <c r="H70" s="82"/>
      <c r="I70" s="82"/>
      <c r="J70" s="82"/>
      <c r="K70" s="82"/>
      <c r="L70" s="82"/>
    </row>
    <row r="71" spans="2:12" ht="12" customHeight="1">
      <c r="B71" s="71" t="s">
        <v>55</v>
      </c>
      <c r="C71" s="71"/>
      <c r="D71" s="83"/>
      <c r="E71" s="83"/>
      <c r="F71" s="83"/>
      <c r="G71" s="83"/>
    </row>
    <row r="72" spans="2:12" ht="12" customHeight="1">
      <c r="B72" s="71" t="s">
        <v>17</v>
      </c>
      <c r="C72" s="71"/>
      <c r="D72" s="83"/>
      <c r="E72" s="83"/>
      <c r="F72" s="83"/>
      <c r="G72" s="83"/>
    </row>
  </sheetData>
  <mergeCells count="3">
    <mergeCell ref="B71:C71"/>
    <mergeCell ref="B72:C72"/>
    <mergeCell ref="B70:L70"/>
  </mergeCells>
  <pageMargins left="0.70866141732283472" right="0.70866141732283472" top="0.74803149606299213" bottom="0.74803149606299213" header="0.31496062992125984" footer="0.31496062992125984"/>
  <pageSetup paperSize="9" scale="80"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74"/>
  <sheetViews>
    <sheetView zoomScale="120" zoomScaleNormal="120" workbookViewId="0"/>
  </sheetViews>
  <sheetFormatPr baseColWidth="10" defaultColWidth="11.5703125" defaultRowHeight="12.75"/>
  <cols>
    <col min="1" max="1" width="11.42578125" style="7" customWidth="1"/>
    <col min="2" max="2" width="31.5703125" style="7" customWidth="1"/>
    <col min="3" max="12" width="8.28515625" style="7" customWidth="1"/>
    <col min="13" max="14" width="3.140625" style="7" customWidth="1"/>
    <col min="15" max="16384" width="11.5703125" style="7"/>
  </cols>
  <sheetData>
    <row r="2" spans="2:9" ht="23.25">
      <c r="B2" s="26" t="s">
        <v>44</v>
      </c>
    </row>
    <row r="3" spans="2:9" ht="15">
      <c r="B3" s="1"/>
    </row>
    <row r="4" spans="2:9" ht="18.75">
      <c r="B4" s="27" t="s">
        <v>54</v>
      </c>
    </row>
    <row r="6" spans="2:9">
      <c r="B6" s="43" t="s">
        <v>37</v>
      </c>
      <c r="C6" s="43"/>
      <c r="D6" s="43"/>
      <c r="E6" s="43"/>
      <c r="F6" s="43"/>
      <c r="G6" s="43"/>
      <c r="H6" s="43"/>
      <c r="I6" s="43"/>
    </row>
    <row r="22" spans="2:12">
      <c r="B22" s="84" t="s">
        <v>56</v>
      </c>
    </row>
    <row r="23" spans="2:12">
      <c r="B23" s="84" t="s">
        <v>52</v>
      </c>
    </row>
    <row r="25" spans="2:12">
      <c r="B25" s="24" t="s">
        <v>43</v>
      </c>
      <c r="C25" s="24"/>
      <c r="D25" s="24"/>
      <c r="E25" s="24"/>
      <c r="F25" s="24"/>
      <c r="G25" s="24"/>
      <c r="H25" s="24"/>
      <c r="I25" s="24"/>
    </row>
    <row r="26" spans="2:12">
      <c r="B26" s="12"/>
      <c r="C26" s="12"/>
      <c r="D26" s="12"/>
      <c r="E26" s="12"/>
      <c r="F26" s="12"/>
      <c r="G26" s="12"/>
      <c r="H26" s="12"/>
      <c r="I26" s="12"/>
    </row>
    <row r="27" spans="2:12" ht="10.5" customHeight="1" thickBot="1">
      <c r="B27" s="73" t="s">
        <v>41</v>
      </c>
      <c r="C27" s="73"/>
      <c r="D27" s="73"/>
      <c r="E27" s="73"/>
      <c r="F27" s="73"/>
      <c r="G27" s="73"/>
      <c r="H27" s="73"/>
      <c r="I27" s="73"/>
      <c r="J27" s="73"/>
      <c r="K27" s="73"/>
      <c r="L27" s="73"/>
    </row>
    <row r="28" spans="2:12" ht="15.6" customHeight="1" thickBot="1">
      <c r="B28" s="44" t="s">
        <v>22</v>
      </c>
      <c r="C28" s="45">
        <v>2015</v>
      </c>
      <c r="D28" s="45">
        <v>2016</v>
      </c>
      <c r="E28" s="45">
        <v>2017</v>
      </c>
      <c r="F28" s="45">
        <v>2018</v>
      </c>
      <c r="G28" s="45">
        <v>2019</v>
      </c>
      <c r="H28" s="45">
        <v>2020</v>
      </c>
      <c r="I28" s="45">
        <v>2021</v>
      </c>
      <c r="J28" s="45">
        <v>2022</v>
      </c>
      <c r="K28" s="45">
        <v>2023</v>
      </c>
      <c r="L28" s="46">
        <v>2024</v>
      </c>
    </row>
    <row r="29" spans="2:12" ht="15.6" customHeight="1">
      <c r="B29" s="47" t="s">
        <v>0</v>
      </c>
      <c r="C29" s="48">
        <v>2423</v>
      </c>
      <c r="D29" s="48">
        <v>2640</v>
      </c>
      <c r="E29" s="48">
        <v>2537</v>
      </c>
      <c r="F29" s="48">
        <v>2529</v>
      </c>
      <c r="G29" s="48">
        <v>2595</v>
      </c>
      <c r="H29" s="48">
        <v>2579</v>
      </c>
      <c r="I29" s="48">
        <v>2659</v>
      </c>
      <c r="J29" s="48">
        <v>2651</v>
      </c>
      <c r="K29" s="48">
        <v>2598</v>
      </c>
      <c r="L29" s="49">
        <v>2585</v>
      </c>
    </row>
    <row r="30" spans="2:12" ht="15.6" customHeight="1">
      <c r="B30" s="50" t="s">
        <v>3</v>
      </c>
      <c r="C30" s="51">
        <v>12</v>
      </c>
      <c r="D30" s="51">
        <v>2</v>
      </c>
      <c r="E30" s="51">
        <v>1</v>
      </c>
      <c r="F30" s="51">
        <v>1</v>
      </c>
      <c r="G30" s="51">
        <v>1</v>
      </c>
      <c r="H30" s="51">
        <v>1</v>
      </c>
      <c r="I30" s="51">
        <v>1</v>
      </c>
      <c r="J30" s="51">
        <v>1</v>
      </c>
      <c r="K30" s="51">
        <v>1</v>
      </c>
      <c r="L30" s="52">
        <v>2</v>
      </c>
    </row>
    <row r="31" spans="2:12" ht="15.6" customHeight="1">
      <c r="B31" s="50" t="s">
        <v>1</v>
      </c>
      <c r="C31" s="51">
        <v>90</v>
      </c>
      <c r="D31" s="51">
        <v>33</v>
      </c>
      <c r="E31" s="51">
        <v>29</v>
      </c>
      <c r="F31" s="51">
        <v>29</v>
      </c>
      <c r="G31" s="51">
        <v>29</v>
      </c>
      <c r="H31" s="51">
        <v>29</v>
      </c>
      <c r="I31" s="51">
        <v>29</v>
      </c>
      <c r="J31" s="51">
        <v>29</v>
      </c>
      <c r="K31" s="51">
        <v>29</v>
      </c>
      <c r="L31" s="52">
        <v>29</v>
      </c>
    </row>
    <row r="32" spans="2:12" ht="15.6" customHeight="1">
      <c r="B32" s="50" t="s">
        <v>21</v>
      </c>
      <c r="C32" s="51">
        <v>957</v>
      </c>
      <c r="D32" s="51">
        <v>1008</v>
      </c>
      <c r="E32" s="51">
        <v>1196</v>
      </c>
      <c r="F32" s="51">
        <v>1175</v>
      </c>
      <c r="G32" s="51">
        <v>1175</v>
      </c>
      <c r="H32" s="51">
        <v>1156</v>
      </c>
      <c r="I32" s="51">
        <v>1240</v>
      </c>
      <c r="J32" s="51">
        <v>1229</v>
      </c>
      <c r="K32" s="51">
        <v>1177</v>
      </c>
      <c r="L32" s="52">
        <v>1164</v>
      </c>
    </row>
    <row r="33" spans="2:12" ht="15.6" customHeight="1">
      <c r="B33" s="50" t="s">
        <v>14</v>
      </c>
      <c r="C33" s="51">
        <v>572</v>
      </c>
      <c r="D33" s="51">
        <v>802</v>
      </c>
      <c r="E33" s="51">
        <v>797</v>
      </c>
      <c r="F33" s="51">
        <v>800</v>
      </c>
      <c r="G33" s="51">
        <v>800</v>
      </c>
      <c r="H33" s="51">
        <v>803</v>
      </c>
      <c r="I33" s="51">
        <v>799</v>
      </c>
      <c r="J33" s="51">
        <v>803</v>
      </c>
      <c r="K33" s="51">
        <v>802</v>
      </c>
      <c r="L33" s="52">
        <v>802</v>
      </c>
    </row>
    <row r="34" spans="2:12" ht="15.6" customHeight="1">
      <c r="B34" s="50" t="s">
        <v>16</v>
      </c>
      <c r="C34" s="51">
        <v>17</v>
      </c>
      <c r="D34" s="51">
        <v>20</v>
      </c>
      <c r="E34" s="51">
        <v>23</v>
      </c>
      <c r="F34" s="51">
        <v>23</v>
      </c>
      <c r="G34" s="51">
        <v>23</v>
      </c>
      <c r="H34" s="51">
        <v>23</v>
      </c>
      <c r="I34" s="51">
        <v>23</v>
      </c>
      <c r="J34" s="51">
        <v>23</v>
      </c>
      <c r="K34" s="51">
        <v>23</v>
      </c>
      <c r="L34" s="52">
        <v>23</v>
      </c>
    </row>
    <row r="35" spans="2:12" ht="15.6" customHeight="1" thickBot="1">
      <c r="B35" s="53" t="s">
        <v>15</v>
      </c>
      <c r="C35" s="54">
        <v>775</v>
      </c>
      <c r="D35" s="54">
        <v>775</v>
      </c>
      <c r="E35" s="54">
        <v>491</v>
      </c>
      <c r="F35" s="54">
        <v>501</v>
      </c>
      <c r="G35" s="54">
        <v>567</v>
      </c>
      <c r="H35" s="54">
        <v>567</v>
      </c>
      <c r="I35" s="54">
        <v>567</v>
      </c>
      <c r="J35" s="54">
        <v>566</v>
      </c>
      <c r="K35" s="54">
        <v>566</v>
      </c>
      <c r="L35" s="55">
        <v>565</v>
      </c>
    </row>
    <row r="36" spans="2:12">
      <c r="B36" s="72" t="s">
        <v>61</v>
      </c>
      <c r="C36" s="72"/>
    </row>
    <row r="37" spans="2:12">
      <c r="B37" s="72" t="s">
        <v>57</v>
      </c>
      <c r="C37" s="72"/>
    </row>
    <row r="38" spans="2:12">
      <c r="B38" s="13"/>
      <c r="C38" s="13"/>
    </row>
    <row r="40" spans="2:12">
      <c r="B40" s="43" t="s">
        <v>35</v>
      </c>
      <c r="C40" s="43"/>
      <c r="D40" s="43"/>
      <c r="E40" s="43"/>
      <c r="F40" s="43"/>
      <c r="G40" s="43"/>
      <c r="H40" s="43"/>
      <c r="I40" s="43"/>
    </row>
    <row r="44" spans="2:12">
      <c r="B44" s="4"/>
      <c r="C44" s="2"/>
    </row>
    <row r="45" spans="2:12">
      <c r="B45" s="4"/>
      <c r="C45" s="2"/>
    </row>
    <row r="46" spans="2:12">
      <c r="B46" s="4"/>
      <c r="C46" s="2"/>
    </row>
    <row r="47" spans="2:12">
      <c r="B47" s="4"/>
      <c r="C47" s="2"/>
    </row>
    <row r="48" spans="2:12">
      <c r="B48" s="4"/>
      <c r="C48" s="3"/>
    </row>
    <row r="62" spans="2:12">
      <c r="B62" s="24" t="s">
        <v>36</v>
      </c>
      <c r="C62" s="24"/>
      <c r="D62" s="24"/>
      <c r="E62" s="24"/>
      <c r="F62" s="24"/>
      <c r="G62" s="24"/>
      <c r="H62" s="24"/>
      <c r="I62" s="24"/>
    </row>
    <row r="63" spans="2:12" ht="13.5" thickBot="1">
      <c r="B63" s="73" t="s">
        <v>41</v>
      </c>
      <c r="C63" s="73"/>
      <c r="D63" s="73"/>
      <c r="E63" s="73"/>
      <c r="F63" s="73"/>
      <c r="G63" s="73"/>
      <c r="H63" s="73"/>
      <c r="I63" s="73"/>
      <c r="J63" s="73"/>
      <c r="K63" s="73"/>
      <c r="L63" s="73"/>
    </row>
    <row r="64" spans="2:12" ht="13.5" thickBot="1">
      <c r="B64" s="44" t="s">
        <v>18</v>
      </c>
      <c r="C64" s="45">
        <v>2015</v>
      </c>
      <c r="D64" s="45">
        <v>2016</v>
      </c>
      <c r="E64" s="45">
        <v>2017</v>
      </c>
      <c r="F64" s="45">
        <v>2018</v>
      </c>
      <c r="G64" s="45">
        <v>2019</v>
      </c>
      <c r="H64" s="45">
        <v>2020</v>
      </c>
      <c r="I64" s="45">
        <v>2021</v>
      </c>
      <c r="J64" s="45">
        <v>2022</v>
      </c>
      <c r="K64" s="45">
        <v>2023</v>
      </c>
      <c r="L64" s="46">
        <v>2024</v>
      </c>
    </row>
    <row r="65" spans="1:14">
      <c r="B65" s="47" t="s">
        <v>0</v>
      </c>
      <c r="C65" s="48">
        <f t="shared" ref="C65:D65" si="0">+SUM(C66:C70)</f>
        <v>2423</v>
      </c>
      <c r="D65" s="48">
        <f t="shared" si="0"/>
        <v>2640</v>
      </c>
      <c r="E65" s="48">
        <f t="shared" ref="E65:K65" si="1">+SUM(E66:E70)</f>
        <v>2537</v>
      </c>
      <c r="F65" s="48">
        <f t="shared" si="1"/>
        <v>2529</v>
      </c>
      <c r="G65" s="48">
        <f t="shared" si="1"/>
        <v>2595</v>
      </c>
      <c r="H65" s="48">
        <f t="shared" si="1"/>
        <v>2579</v>
      </c>
      <c r="I65" s="48">
        <f t="shared" si="1"/>
        <v>2659</v>
      </c>
      <c r="J65" s="48">
        <f t="shared" si="1"/>
        <v>2651</v>
      </c>
      <c r="K65" s="48">
        <f t="shared" si="1"/>
        <v>2598</v>
      </c>
      <c r="L65" s="49">
        <f t="shared" ref="L65" si="2">+SUM(L66:L70)</f>
        <v>2585</v>
      </c>
    </row>
    <row r="66" spans="1:14">
      <c r="B66" s="50" t="s">
        <v>23</v>
      </c>
      <c r="C66" s="51">
        <v>92</v>
      </c>
      <c r="D66" s="51">
        <v>116</v>
      </c>
      <c r="E66" s="51">
        <v>107</v>
      </c>
      <c r="F66" s="51">
        <v>111</v>
      </c>
      <c r="G66" s="51">
        <v>115</v>
      </c>
      <c r="H66" s="51">
        <v>115</v>
      </c>
      <c r="I66" s="51">
        <v>111</v>
      </c>
      <c r="J66" s="51">
        <v>116</v>
      </c>
      <c r="K66" s="51">
        <v>114</v>
      </c>
      <c r="L66" s="52">
        <v>115</v>
      </c>
    </row>
    <row r="67" spans="1:14">
      <c r="B67" s="50" t="s">
        <v>25</v>
      </c>
      <c r="C67" s="51">
        <v>35</v>
      </c>
      <c r="D67" s="51">
        <v>40</v>
      </c>
      <c r="E67" s="51">
        <v>35</v>
      </c>
      <c r="F67" s="51">
        <v>35</v>
      </c>
      <c r="G67" s="51">
        <v>35</v>
      </c>
      <c r="H67" s="51">
        <v>35</v>
      </c>
      <c r="I67" s="51">
        <v>35</v>
      </c>
      <c r="J67" s="51">
        <v>35</v>
      </c>
      <c r="K67" s="51">
        <v>35</v>
      </c>
      <c r="L67" s="52">
        <v>35</v>
      </c>
    </row>
    <row r="68" spans="1:14">
      <c r="B68" s="50" t="s">
        <v>26</v>
      </c>
      <c r="C68" s="51">
        <v>32</v>
      </c>
      <c r="D68" s="51">
        <v>36</v>
      </c>
      <c r="E68" s="51">
        <v>3</v>
      </c>
      <c r="F68" s="51">
        <v>3</v>
      </c>
      <c r="G68" s="51">
        <v>3</v>
      </c>
      <c r="H68" s="51">
        <v>3</v>
      </c>
      <c r="I68" s="51">
        <v>3</v>
      </c>
      <c r="J68" s="51">
        <v>3</v>
      </c>
      <c r="K68" s="51">
        <v>3</v>
      </c>
      <c r="L68" s="52">
        <v>3</v>
      </c>
    </row>
    <row r="69" spans="1:14">
      <c r="B69" s="50" t="s">
        <v>27</v>
      </c>
      <c r="C69" s="51">
        <v>110</v>
      </c>
      <c r="D69" s="51">
        <v>133</v>
      </c>
      <c r="E69" s="51">
        <v>138</v>
      </c>
      <c r="F69" s="51">
        <v>138</v>
      </c>
      <c r="G69" s="51">
        <v>138</v>
      </c>
      <c r="H69" s="51">
        <v>142</v>
      </c>
      <c r="I69" s="51">
        <v>140</v>
      </c>
      <c r="J69" s="51">
        <v>140</v>
      </c>
      <c r="K69" s="51">
        <v>134</v>
      </c>
      <c r="L69" s="52">
        <v>134</v>
      </c>
    </row>
    <row r="70" spans="1:14" ht="13.5" thickBot="1">
      <c r="B70" s="53" t="s">
        <v>24</v>
      </c>
      <c r="C70" s="54">
        <v>2154</v>
      </c>
      <c r="D70" s="54">
        <v>2315</v>
      </c>
      <c r="E70" s="54">
        <v>2254</v>
      </c>
      <c r="F70" s="54">
        <v>2242</v>
      </c>
      <c r="G70" s="54">
        <v>2304</v>
      </c>
      <c r="H70" s="54">
        <v>2284</v>
      </c>
      <c r="I70" s="54">
        <v>2370</v>
      </c>
      <c r="J70" s="54">
        <v>2357</v>
      </c>
      <c r="K70" s="54">
        <v>2312</v>
      </c>
      <c r="L70" s="55">
        <v>2298</v>
      </c>
    </row>
    <row r="71" spans="1:14">
      <c r="B71" s="71" t="s">
        <v>55</v>
      </c>
      <c r="C71" s="71"/>
      <c r="D71" s="8"/>
      <c r="E71" s="4"/>
      <c r="F71" s="4"/>
      <c r="G71" s="4"/>
      <c r="H71" s="4"/>
      <c r="I71" s="4"/>
    </row>
    <row r="72" spans="1:14">
      <c r="B72" s="56" t="s">
        <v>17</v>
      </c>
      <c r="C72" s="56"/>
      <c r="D72" s="9"/>
      <c r="E72" s="10"/>
      <c r="F72" s="10"/>
      <c r="G72" s="10"/>
      <c r="H72" s="10"/>
      <c r="I72" s="10"/>
    </row>
    <row r="73" spans="1:14">
      <c r="B73" s="9"/>
      <c r="C73" s="9"/>
      <c r="D73" s="9"/>
      <c r="E73" s="10"/>
      <c r="F73" s="10"/>
      <c r="G73" s="10"/>
      <c r="H73" s="10"/>
      <c r="I73" s="10"/>
    </row>
    <row r="74" spans="1:14">
      <c r="A74" s="11"/>
      <c r="B74" s="11"/>
      <c r="C74" s="11"/>
      <c r="D74" s="11"/>
      <c r="E74" s="11"/>
      <c r="F74" s="11"/>
      <c r="G74" s="11"/>
      <c r="H74" s="11"/>
      <c r="I74" s="11"/>
      <c r="J74" s="11"/>
      <c r="K74" s="11"/>
      <c r="L74" s="11"/>
      <c r="M74" s="11"/>
      <c r="N74" s="11"/>
    </row>
  </sheetData>
  <mergeCells count="5">
    <mergeCell ref="B71:C71"/>
    <mergeCell ref="B36:C36"/>
    <mergeCell ref="B37:C37"/>
    <mergeCell ref="B63:L63"/>
    <mergeCell ref="B27:L27"/>
  </mergeCells>
  <pageMargins left="0.70866141732283472" right="0.70866141732283472" top="0.74803149606299213" bottom="0.74803149606299213" header="0.31496062992125984" footer="0.31496062992125984"/>
  <pageSetup paperSize="9" scale="75"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6.1</vt:lpstr>
      <vt:lpstr>6.2</vt:lpstr>
      <vt:lpstr>6.3</vt:lpstr>
      <vt:lpstr>'6.1'!_Toc170895127</vt:lpstr>
      <vt:lpstr>'6.3'!_Toc170895131</vt:lpstr>
      <vt:lpstr>'6.1'!_Toc199402372</vt:lpstr>
      <vt:lpstr>'6.1'!_Toc199402374</vt:lpstr>
      <vt:lpstr>'6.3'!Área_de_impresión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Castilla García, Elizabeth Alejandra Luzmila</dc:creator>
  <cp:lastModifiedBy>Perez Alva, Omar Javier</cp:lastModifiedBy>
  <cp:lastPrinted>2024-09-11T16:25:26Z</cp:lastPrinted>
  <dcterms:created xsi:type="dcterms:W3CDTF">2024-07-08T20:27:47Z</dcterms:created>
  <dcterms:modified xsi:type="dcterms:W3CDTF">2025-06-18T14:59:30Z</dcterms:modified>
</cp:coreProperties>
</file>