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pivotTables/pivotTable1.xml" ContentType="application/vnd.openxmlformats-officedocument.spreadsheetml.pivotTable+xml"/>
  <Override PartName="/xl/drawings/drawing5.xml" ContentType="application/vnd.openxmlformats-officedocument.drawing+xml"/>
  <Override PartName="/xl/tables/table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drawings/drawing6.xml" ContentType="application/vnd.openxmlformats-officedocument.drawing+xml"/>
  <Override PartName="/xl/tables/table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10.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E:\O\ANUARIOS Y BOLETINES\Anuario Estadístico MTC 2024\ATU_AE-2024\"/>
    </mc:Choice>
  </mc:AlternateContent>
  <xr:revisionPtr revIDLastSave="0" documentId="13_ncr:1_{6CE3341A-2162-40B7-ABF6-CE2A3A16E715}" xr6:coauthVersionLast="47" xr6:coauthVersionMax="47" xr10:uidLastSave="{00000000-0000-0000-0000-000000000000}"/>
  <bookViews>
    <workbookView xWindow="-120" yWindow="-120" windowWidth="38640" windowHeight="15720" tabRatio="889" xr2:uid="{00000000-000D-0000-FFFF-FFFF00000000}"/>
  </bookViews>
  <sheets>
    <sheet name="8.1" sheetId="35" r:id="rId1"/>
    <sheet name="8.2" sheetId="26" r:id="rId2"/>
    <sheet name="8.3" sheetId="30" r:id="rId3"/>
    <sheet name="8.4" sheetId="31" r:id="rId4"/>
    <sheet name="8.5" sheetId="16" r:id="rId5"/>
    <sheet name="8.6" sheetId="33" r:id="rId6"/>
    <sheet name="Para_8.7" sheetId="40" state="hidden" r:id="rId7"/>
    <sheet name="8.7" sheetId="41" r:id="rId8"/>
    <sheet name="8.8" sheetId="28" r:id="rId9"/>
    <sheet name="8.9" sheetId="18" r:id="rId10"/>
    <sheet name="8.10" sheetId="42" r:id="rId11"/>
    <sheet name="8.11" sheetId="47" r:id="rId12"/>
    <sheet name="8.12" sheetId="43" r:id="rId13"/>
    <sheet name="8.13" sheetId="46" r:id="rId14"/>
    <sheet name="8.14" sheetId="44" r:id="rId15"/>
    <sheet name="8.15" sheetId="45" r:id="rId16"/>
    <sheet name="8.16" sheetId="36" r:id="rId17"/>
  </sheets>
  <definedNames>
    <definedName name="_xlnm._FilterDatabase" localSheetId="4" hidden="1">'8.5'!$A$7:$D$7</definedName>
    <definedName name="_xlnm.Print_Area" localSheetId="5">'8.6'!$B$1:$E$25</definedName>
    <definedName name="_xlnm.Print_Area" localSheetId="7">'8.7'!$B$1:$F$7</definedName>
    <definedName name="_xlnm.Print_Area" localSheetId="8">'8.8'!$B$1:$T$42</definedName>
    <definedName name="_xlnm.Print_Area" localSheetId="6">Para_8.7!$B$1:$F$3</definedName>
  </definedNames>
  <calcPr calcId="191029"/>
  <pivotCaches>
    <pivotCache cacheId="0" r:id="rId18"/>
    <pivotCache cacheId="1"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47" l="1"/>
  <c r="I29" i="47"/>
  <c r="H29" i="47"/>
  <c r="G29" i="47"/>
  <c r="F29" i="47"/>
  <c r="G10" i="43"/>
  <c r="G10" i="45"/>
  <c r="C10" i="45"/>
  <c r="F10" i="44" l="1"/>
  <c r="G10" i="44"/>
  <c r="D10" i="44"/>
  <c r="E10" i="44"/>
  <c r="C10" i="44"/>
  <c r="D10" i="45" l="1"/>
  <c r="E10" i="45"/>
  <c r="F10" i="45"/>
  <c r="E10" i="43"/>
  <c r="D10" i="43"/>
  <c r="F10" i="43"/>
  <c r="C10" i="43"/>
  <c r="C28" i="18" l="1"/>
  <c r="C27" i="18"/>
  <c r="E11" i="33" l="1"/>
  <c r="D11" i="33"/>
  <c r="C8" i="16" l="1"/>
  <c r="A14" i="16" l="1"/>
  <c r="A22" i="16"/>
  <c r="A30" i="16"/>
  <c r="A17" i="16"/>
  <c r="A15" i="16"/>
  <c r="A23" i="16"/>
  <c r="A31" i="16"/>
  <c r="A33" i="16"/>
  <c r="A12" i="16"/>
  <c r="A13" i="16"/>
  <c r="A16" i="16"/>
  <c r="A24" i="16"/>
  <c r="A32" i="16"/>
  <c r="A25" i="16"/>
  <c r="A28" i="16"/>
  <c r="A21" i="16"/>
  <c r="A10" i="16"/>
  <c r="A18" i="16"/>
  <c r="A26" i="16"/>
  <c r="A34" i="16"/>
  <c r="A11" i="16"/>
  <c r="A19" i="16"/>
  <c r="A27" i="16"/>
  <c r="A9" i="16"/>
  <c r="A20" i="16"/>
  <c r="A29" i="16"/>
  <c r="K10" i="30"/>
  <c r="J10" i="30"/>
  <c r="I10" i="30"/>
  <c r="H10" i="30"/>
  <c r="G10" i="30"/>
  <c r="F10" i="30"/>
  <c r="E10" i="30"/>
  <c r="D10" i="30"/>
  <c r="C10" i="30"/>
  <c r="L10" i="31"/>
  <c r="K10" i="31"/>
  <c r="J10" i="31"/>
  <c r="I10" i="31"/>
  <c r="H10" i="31"/>
  <c r="G10" i="31"/>
  <c r="F10" i="31"/>
  <c r="E10" i="31"/>
  <c r="D10" i="31"/>
  <c r="C10" i="31"/>
  <c r="C11" i="18"/>
  <c r="G10" i="18"/>
  <c r="F10" i="18"/>
  <c r="E10" i="18"/>
  <c r="D10" i="18"/>
  <c r="C10" i="18" l="1"/>
  <c r="C24" i="18"/>
  <c r="C22" i="18"/>
  <c r="C13" i="18"/>
  <c r="L10" i="30" l="1"/>
  <c r="E9" i="33" l="1"/>
  <c r="D9" i="33"/>
  <c r="C13" i="33"/>
  <c r="C14" i="33"/>
  <c r="C15" i="33"/>
  <c r="C16" i="33"/>
  <c r="C17" i="33"/>
  <c r="C18" i="33"/>
  <c r="C19" i="33"/>
  <c r="C20" i="33"/>
  <c r="C21" i="33"/>
  <c r="C22" i="33"/>
  <c r="C23" i="33"/>
  <c r="C12" i="33"/>
  <c r="C11" i="33" l="1"/>
  <c r="C9" i="33"/>
  <c r="C10" i="33" s="1"/>
  <c r="E10" i="33" l="1"/>
  <c r="D10" i="33"/>
  <c r="C12" i="18"/>
  <c r="C14" i="18"/>
  <c r="C15" i="18"/>
  <c r="C16" i="18"/>
  <c r="C17" i="18"/>
  <c r="C18" i="18"/>
  <c r="C19" i="18"/>
  <c r="C20" i="18"/>
  <c r="C21" i="18"/>
  <c r="C23" i="18"/>
  <c r="C25" i="18"/>
  <c r="C26" i="18"/>
</calcChain>
</file>

<file path=xl/sharedStrings.xml><?xml version="1.0" encoding="utf-8"?>
<sst xmlns="http://schemas.openxmlformats.org/spreadsheetml/2006/main" count="526" uniqueCount="208">
  <si>
    <t>06:00 - 07:00</t>
  </si>
  <si>
    <t>07:00 - 08:00</t>
  </si>
  <si>
    <t>08:00 - 09:00</t>
  </si>
  <si>
    <t>09:00 - 10:00</t>
  </si>
  <si>
    <t>10:00 - 11:00</t>
  </si>
  <si>
    <t>11:00 - 12:00</t>
  </si>
  <si>
    <t>12:00 - 13:00</t>
  </si>
  <si>
    <t>13:00 - 14:00</t>
  </si>
  <si>
    <t>14:00 - 15:00</t>
  </si>
  <si>
    <t>15:00 - 16:00</t>
  </si>
  <si>
    <t>16:00 - 17:00</t>
  </si>
  <si>
    <t>17:00 - 18:00</t>
  </si>
  <si>
    <t>18:00 - 19:00</t>
  </si>
  <si>
    <t>19:00 - 20:00</t>
  </si>
  <si>
    <t>20:00 - 21:00</t>
  </si>
  <si>
    <t>21:00 - 22:00</t>
  </si>
  <si>
    <t>INTERVALO DE HORA</t>
  </si>
  <si>
    <t>MES</t>
  </si>
  <si>
    <t>TOTAL</t>
  </si>
  <si>
    <t>Estación</t>
  </si>
  <si>
    <t>Miles de pasajeros</t>
  </si>
  <si>
    <t>Villa El Salvador</t>
  </si>
  <si>
    <t>Parque Industrial</t>
  </si>
  <si>
    <t>Pumacahua</t>
  </si>
  <si>
    <t>Villa María</t>
  </si>
  <si>
    <t>María Auxiliadora</t>
  </si>
  <si>
    <t>San Juan</t>
  </si>
  <si>
    <t>Atocongo</t>
  </si>
  <si>
    <t>Jorge Chávez</t>
  </si>
  <si>
    <t>Ayacucho</t>
  </si>
  <si>
    <t>Cabitos</t>
  </si>
  <si>
    <t>Angamos</t>
  </si>
  <si>
    <t>San Borja Sur</t>
  </si>
  <si>
    <t>La Cultura</t>
  </si>
  <si>
    <t>Arriola</t>
  </si>
  <si>
    <t>Gamarra</t>
  </si>
  <si>
    <t>Grau</t>
  </si>
  <si>
    <t>El Ángel</t>
  </si>
  <si>
    <t>Presbítero Maestro</t>
  </si>
  <si>
    <t>Caja de Agua</t>
  </si>
  <si>
    <t>Los Jardines</t>
  </si>
  <si>
    <t>Los Postes</t>
  </si>
  <si>
    <t>San Carlos</t>
  </si>
  <si>
    <t>San Martín</t>
  </si>
  <si>
    <t>Santa Rosa</t>
  </si>
  <si>
    <t>Bayóvar</t>
  </si>
  <si>
    <t>Total</t>
  </si>
  <si>
    <t>Adulto</t>
  </si>
  <si>
    <t>Medio</t>
  </si>
  <si>
    <t>Participación %</t>
  </si>
  <si>
    <t>Promedio</t>
  </si>
  <si>
    <t>Trimestre</t>
  </si>
  <si>
    <t>Tipo de usuario</t>
  </si>
  <si>
    <t>Nº de pasajeros</t>
  </si>
  <si>
    <t>Porcentaje</t>
  </si>
  <si>
    <t>Etiquetas de fila</t>
  </si>
  <si>
    <t>Suma de Porcentaje</t>
  </si>
  <si>
    <t>I Trimestre</t>
  </si>
  <si>
    <t>II Trimestre</t>
  </si>
  <si>
    <t>III Trimestre</t>
  </si>
  <si>
    <t>IV Trimestre</t>
  </si>
  <si>
    <t>Total general</t>
  </si>
  <si>
    <t>Mes-Año</t>
  </si>
  <si>
    <t>Pirámide del Sol 1/</t>
  </si>
  <si>
    <t>Día</t>
  </si>
  <si>
    <t xml:space="preserve">             </t>
  </si>
  <si>
    <t>(Millones de pasajeros)</t>
  </si>
  <si>
    <t>ESTACIÓN</t>
  </si>
  <si>
    <t>Pirámide del Sol</t>
  </si>
  <si>
    <t>05:00 - 06:00</t>
  </si>
  <si>
    <t>22:00 - 23:00</t>
  </si>
  <si>
    <t>S, D y feriados</t>
  </si>
  <si>
    <t>1/ La estación Pirámide del Sol se encontró cerrada de manera temporal desde el 16 de enero hasta el 16 de diciembre del 2019, como medida de seguridad por los trabajos que se realizaron en la zona de la vía colindante a dicha estación.</t>
  </si>
  <si>
    <t>ADULTO</t>
  </si>
  <si>
    <t>MEDIO</t>
  </si>
  <si>
    <t>I TRIMESTRE</t>
  </si>
  <si>
    <t>II TRIMESTRE</t>
  </si>
  <si>
    <t>III TRIMESTRE</t>
  </si>
  <si>
    <t>IV TRIMESTRE</t>
  </si>
  <si>
    <t>Enero</t>
  </si>
  <si>
    <t>Febrero</t>
  </si>
  <si>
    <t>Marzo</t>
  </si>
  <si>
    <t>Abril</t>
  </si>
  <si>
    <t>Mayo</t>
  </si>
  <si>
    <t>Junio</t>
  </si>
  <si>
    <t>Julio</t>
  </si>
  <si>
    <t>Agosto</t>
  </si>
  <si>
    <t>Septiembre</t>
  </si>
  <si>
    <t>Octubre</t>
  </si>
  <si>
    <t>Noviembre</t>
  </si>
  <si>
    <t>Diciembre</t>
  </si>
  <si>
    <r>
      <rPr>
        <b/>
        <sz val="9.6"/>
        <color rgb="FF000000"/>
        <rFont val="Lato"/>
        <family val="2"/>
      </rPr>
      <t>Fuente:</t>
    </r>
    <r>
      <rPr>
        <sz val="8"/>
        <color rgb="FF000000"/>
        <rFont val="Lato"/>
        <family val="2"/>
      </rPr>
      <t xml:space="preserve"> ATU</t>
    </r>
  </si>
  <si>
    <r>
      <rPr>
        <b/>
        <sz val="9.6"/>
        <color rgb="FF000000"/>
        <rFont val="Lato"/>
        <family val="2"/>
      </rPr>
      <t>Elaboración:</t>
    </r>
    <r>
      <rPr>
        <sz val="8"/>
        <color rgb="FF000000"/>
        <rFont val="Lato"/>
        <family val="2"/>
      </rPr>
      <t xml:space="preserve"> MTC - OGPP - Oficina de Estadística</t>
    </r>
  </si>
  <si>
    <r>
      <rPr>
        <b/>
        <sz val="9.6"/>
        <color theme="1"/>
        <rFont val="Lato"/>
        <family val="2"/>
      </rPr>
      <t>Fuente:</t>
    </r>
    <r>
      <rPr>
        <sz val="8"/>
        <color theme="1"/>
        <rFont val="Lato"/>
        <family val="2"/>
      </rPr>
      <t xml:space="preserve"> ATU</t>
    </r>
  </si>
  <si>
    <r>
      <rPr>
        <b/>
        <sz val="9.6"/>
        <color theme="1"/>
        <rFont val="Lato"/>
        <family val="2"/>
      </rPr>
      <t>Elaboración:</t>
    </r>
    <r>
      <rPr>
        <sz val="8"/>
        <color theme="1"/>
        <rFont val="Lato"/>
        <family val="2"/>
      </rPr>
      <t xml:space="preserve"> MTC - OGPP - Oficina de Estadística</t>
    </r>
  </si>
  <si>
    <t>(Miles de pasajeros)</t>
  </si>
  <si>
    <r>
      <rPr>
        <b/>
        <sz val="8"/>
        <color theme="1"/>
        <rFont val="Lato"/>
        <family val="2"/>
      </rPr>
      <t>Fuente:</t>
    </r>
    <r>
      <rPr>
        <sz val="8"/>
        <color theme="1"/>
        <rFont val="Lato"/>
        <family val="2"/>
      </rPr>
      <t xml:space="preserve"> ATU</t>
    </r>
  </si>
  <si>
    <r>
      <rPr>
        <b/>
        <sz val="8"/>
        <color theme="1"/>
        <rFont val="Lato"/>
        <family val="2"/>
      </rPr>
      <t>Elaboración:</t>
    </r>
    <r>
      <rPr>
        <sz val="8"/>
        <color theme="1"/>
        <rFont val="Lato"/>
        <family val="2"/>
      </rPr>
      <t xml:space="preserve"> MTC - OGPP - Oficina de Estadística</t>
    </r>
  </si>
  <si>
    <t>8. Transporte Urbano</t>
  </si>
  <si>
    <t>8.1 Servicio de pasajeros</t>
  </si>
  <si>
    <r>
      <rPr>
        <b/>
        <sz val="8"/>
        <rFont val="Lato"/>
        <family val="2"/>
      </rPr>
      <t>Fuente:</t>
    </r>
    <r>
      <rPr>
        <sz val="8"/>
        <rFont val="Lato"/>
        <family val="2"/>
      </rPr>
      <t xml:space="preserve"> ATU</t>
    </r>
  </si>
  <si>
    <r>
      <rPr>
        <b/>
        <sz val="8"/>
        <rFont val="Lato"/>
        <family val="2"/>
      </rPr>
      <t>Elaboración:</t>
    </r>
    <r>
      <rPr>
        <sz val="8"/>
        <rFont val="Lato"/>
        <family val="2"/>
      </rPr>
      <t xml:space="preserve"> MTC - OGPP - Oficina de Estadística</t>
    </r>
  </si>
  <si>
    <t>Millones de pax</t>
  </si>
  <si>
    <t>TIPO DE VEHÍCULO</t>
  </si>
  <si>
    <t>Coche de pasajeros</t>
  </si>
  <si>
    <t>Tren Urbano de Lima S.A.</t>
  </si>
  <si>
    <t>Tren (urbano)</t>
  </si>
  <si>
    <r>
      <rPr>
        <b/>
        <sz val="9.6"/>
        <color theme="1" tint="0.14999847407452621"/>
        <rFont val="Lato"/>
        <family val="2"/>
      </rPr>
      <t>Fuente:</t>
    </r>
    <r>
      <rPr>
        <sz val="8"/>
        <color theme="1" tint="0.14999847407452621"/>
        <rFont val="Lato"/>
        <family val="2"/>
      </rPr>
      <t xml:space="preserve"> ATU</t>
    </r>
  </si>
  <si>
    <r>
      <rPr>
        <b/>
        <sz val="9.6"/>
        <color theme="1" tint="0.14999847407452621"/>
        <rFont val="Lato"/>
        <family val="2"/>
      </rPr>
      <t>Elaboración:</t>
    </r>
    <r>
      <rPr>
        <sz val="8"/>
        <color theme="1" tint="0.14999847407452621"/>
        <rFont val="Lato"/>
        <family val="2"/>
      </rPr>
      <t xml:space="preserve"> MTC - OGPP - Oficina de Estadística</t>
    </r>
  </si>
  <si>
    <t>Gráfico 8.1: Evolución de pasajeros movilizados, 2020 - 2024</t>
  </si>
  <si>
    <t>Gráfico 8.5: Afluencia por intervalo de hora, según día de la semana, 2024</t>
  </si>
  <si>
    <t>Gráfico 8.4: Estructura porcentual del tráfico de pasajeros por tipo de tarifa en el Metro de Lima - Línea 1, según trimestre de 2024</t>
  </si>
  <si>
    <t>Cuadro 8.3: Número de pasajeros por tipo de tarifa, según mes 2024</t>
  </si>
  <si>
    <t>Cuadro 8.2: Pasajeros movilizados en el Metro de Lima – Línea 1, según estación, 2015 - 2024</t>
  </si>
  <si>
    <t>Cuadro 8.1: Pasajeros movilizados mensualmente en el Metro de Lima - Línea 1, 2015 - 2024</t>
  </si>
  <si>
    <t>Gráfico 8.2: Evolución mensual de pasajeros movilizados en el Metro de Lima - Línea 1, 2015 - 2024</t>
  </si>
  <si>
    <t>TRÁFICO MENSUAL DE PASAJEROS, 2012-2024</t>
  </si>
  <si>
    <t>Gráfico 8.3: Pasajeros movilizados, por estación 2024</t>
  </si>
  <si>
    <t>L-V</t>
  </si>
  <si>
    <r>
      <rPr>
        <b/>
        <sz val="8"/>
        <color theme="1"/>
        <rFont val="Lato"/>
        <family val="2"/>
      </rPr>
      <t>Nota:</t>
    </r>
    <r>
      <rPr>
        <sz val="8"/>
        <color theme="1"/>
        <rFont val="Lato"/>
        <family val="2"/>
      </rPr>
      <t xml:space="preserve"> Comprende a los pasajeros transportados desde el 05 de abril de 2012 donde inició el periodo de operación comercial con recaudación del tramo 1.</t>
    </r>
  </si>
  <si>
    <t xml:space="preserve">          El 25 de julio de 2014 se inició la operación comercial del tramo 2. </t>
  </si>
  <si>
    <t>Gráfico 8.4: Participación del tráfico de pasajeros por tipo de tarifa en el Metro de Lima - Línea 1, según trimestre del año 2024</t>
  </si>
  <si>
    <t>Cuadro 8.4: Pasajeros en el Metro de Lima – Línea 1 por trimestre, según intervalo de hora, 2024</t>
  </si>
  <si>
    <t>Cuadro 8.5: Pasajeros movilizados mensualmente en la ruta troncal del Metropolitano, 2020 - 2024</t>
  </si>
  <si>
    <t>Sociedad Concesionaria Metro de Lima Línea 2 S.A.</t>
  </si>
  <si>
    <t>-</t>
  </si>
  <si>
    <t>Cuadro 8.6: Pasajeros movilizados en la ruta troncal del Metropolitano, según estación, 2020 - 2024</t>
  </si>
  <si>
    <r>
      <rPr>
        <b/>
        <sz val="7"/>
        <color rgb="FF000000"/>
        <rFont val="Lato"/>
        <family val="2"/>
      </rPr>
      <t>Fuente:</t>
    </r>
    <r>
      <rPr>
        <sz val="7"/>
        <color rgb="FF000000"/>
        <rFont val="Lato"/>
        <family val="2"/>
      </rPr>
      <t xml:space="preserve"> ATU</t>
    </r>
  </si>
  <si>
    <r>
      <rPr>
        <b/>
        <sz val="7"/>
        <color rgb="FF000000"/>
        <rFont val="Lato"/>
        <family val="2"/>
      </rPr>
      <t>Elaboración:</t>
    </r>
    <r>
      <rPr>
        <sz val="7"/>
        <color rgb="FF000000"/>
        <rFont val="Lato"/>
        <family val="2"/>
      </rPr>
      <t xml:space="preserve"> MTC - OGPP - Oficina de Estadística</t>
    </r>
  </si>
  <si>
    <r>
      <rPr>
        <b/>
        <sz val="7"/>
        <color rgb="FF000000"/>
        <rFont val="Lato"/>
        <family val="2"/>
      </rPr>
      <t>Nota:</t>
    </r>
    <r>
      <rPr>
        <sz val="7"/>
        <color rgb="FF000000"/>
        <rFont val="Lato"/>
        <family val="2"/>
      </rPr>
      <t xml:space="preserve"> Las estaciones “Universidad, “22 de agosto”, “Andrés Belaunde” y “Los Incas” iniciaron operación el 16 de diciembre de 2023. La estación "Chimpu Ocllo" hizo lo propio, el 21 de diciembre de 2024.</t>
    </r>
  </si>
  <si>
    <t>8.1.1.  Metro de Lima</t>
  </si>
  <si>
    <t>8.1.2.  Metropolitano</t>
  </si>
  <si>
    <t>Cuadro 8.9: Número de vehículos del parque del Metro de Lima, según empresa, 2015 - 2024</t>
  </si>
  <si>
    <t>Alisos</t>
  </si>
  <si>
    <t>Antúnez de Mayolo</t>
  </si>
  <si>
    <t>Belaunde</t>
  </si>
  <si>
    <t>Bertello</t>
  </si>
  <si>
    <t>Carabayllo</t>
  </si>
  <si>
    <t>Cedros de Villa</t>
  </si>
  <si>
    <t>Circuito de Playas</t>
  </si>
  <si>
    <t>Collique</t>
  </si>
  <si>
    <t>Ensenada</t>
  </si>
  <si>
    <t>Izaguirre</t>
  </si>
  <si>
    <t>Las Américas</t>
  </si>
  <si>
    <t>Los Olivos</t>
  </si>
  <si>
    <t>Los Próceres</t>
  </si>
  <si>
    <t>Milagro de Jesús</t>
  </si>
  <si>
    <t>Naranjal</t>
  </si>
  <si>
    <t>Payet</t>
  </si>
  <si>
    <t>Puente Piedra</t>
  </si>
  <si>
    <t>Puno</t>
  </si>
  <si>
    <t>San Juan de Dios</t>
  </si>
  <si>
    <t>Santo Domingo</t>
  </si>
  <si>
    <t>Tahuantinsuyo</t>
  </si>
  <si>
    <t>Torre Blanca</t>
  </si>
  <si>
    <t>Trapiche</t>
  </si>
  <si>
    <t>Tungasuca</t>
  </si>
  <si>
    <t>Universitaria</t>
  </si>
  <si>
    <t>Matellini</t>
  </si>
  <si>
    <t>Rosario de Villa</t>
  </si>
  <si>
    <t>Terán</t>
  </si>
  <si>
    <t>Escuela Militar</t>
  </si>
  <si>
    <t>Bulevar</t>
  </si>
  <si>
    <t>Balta</t>
  </si>
  <si>
    <t>Plaza de Flores</t>
  </si>
  <si>
    <t>28 de Julio</t>
  </si>
  <si>
    <t>Benavides</t>
  </si>
  <si>
    <t>Ricardo Palma</t>
  </si>
  <si>
    <t>Domingo Orué</t>
  </si>
  <si>
    <t>Andrés Reyes</t>
  </si>
  <si>
    <t>Canaval y Moreyra</t>
  </si>
  <si>
    <t>Javier Prado</t>
  </si>
  <si>
    <t>Canadá</t>
  </si>
  <si>
    <t>México</t>
  </si>
  <si>
    <t>Estadio Nacional</t>
  </si>
  <si>
    <t>España</t>
  </si>
  <si>
    <t>Quilca</t>
  </si>
  <si>
    <t>2 de Mayo</t>
  </si>
  <si>
    <t>Colmena</t>
  </si>
  <si>
    <t>Tacna</t>
  </si>
  <si>
    <t>Parque del Trabajo</t>
  </si>
  <si>
    <t>Uni</t>
  </si>
  <si>
    <t>Honorio Delgado</t>
  </si>
  <si>
    <t>El Milagro</t>
  </si>
  <si>
    <t>Independencia</t>
  </si>
  <si>
    <t>Universidad</t>
  </si>
  <si>
    <t>Los Incas</t>
  </si>
  <si>
    <t>Chimpu Ocllo</t>
  </si>
  <si>
    <t>Unión</t>
  </si>
  <si>
    <t>Aramburú</t>
  </si>
  <si>
    <t>Jirón de la Unión</t>
  </si>
  <si>
    <t>Ramón Castilla</t>
  </si>
  <si>
    <t>Caquetá</t>
  </si>
  <si>
    <t>Tomás Valle</t>
  </si>
  <si>
    <t>Los Jazmines</t>
  </si>
  <si>
    <t>Pacífico</t>
  </si>
  <si>
    <t>22 de Agosto</t>
  </si>
  <si>
    <t>Andrés Belaunde</t>
  </si>
  <si>
    <t>Estación Central</t>
  </si>
  <si>
    <t>8.2 Parque del transporte urbano</t>
  </si>
  <si>
    <t>8.2.1 Parque del Metro de Lima</t>
  </si>
  <si>
    <t>Estacion Central</t>
  </si>
  <si>
    <t>Jiron de la Unión</t>
  </si>
  <si>
    <t>Gráfico 8.6: Evolución de pasajeros movilizados en la ruta troncal del Metropolitano, 2020 – 2024</t>
  </si>
  <si>
    <t>Gráfico 8.7: Evolución mensual de pasajeros movilizados en la ruta troncal del Metropolitano, 2020 – 2024</t>
  </si>
  <si>
    <t>Gráfico 8.8: Número de pasajeros movilizados en la ruta troncal del Metropolitano, según estación, 2024</t>
  </si>
  <si>
    <t>Cuadro 8.7: Número de pasajeros movilizados mensualmente en la ruta alimentadora del Metropolitano, 2020 - 2024</t>
  </si>
  <si>
    <t>Cuadro 8.8: Número de pasajeros movilizados en la ruta alimentadora del Metropolitano, según estación, 2020 - 2024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</si>
</sst>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 _€_-;\-* #,##0.00\ _€_-;_-* &quot;-&quot;??\ _€_-;_-@_-"/>
    <numFmt numFmtId="166" formatCode="_ * #,##0.0_ ;_ * \-#,##0.0_ ;_ * &quot;-&quot;??_ ;_ @_ "/>
    <numFmt numFmtId="167" formatCode="_ * #,##0_ ;_ * \-#,##0_ ;_ * &quot;-&quot;??_ ;_ @_ "/>
    <numFmt numFmtId="168" formatCode="0.0%"/>
    <numFmt numFmtId="169" formatCode="0.0"/>
  </numFmts>
  <fonts count="49">
    <font>
      <sz val="11"/>
      <color theme="1"/>
      <name val="Calibri"/>
      <family val="2"/>
      <scheme val="minor"/>
    </font>
    <font>
      <sz val="11"/>
      <color theme="1"/>
      <name val="Frutiger-Light"/>
      <family val="2"/>
    </font>
    <font>
      <sz val="11"/>
      <color theme="1"/>
      <name val="Calibri"/>
      <family val="2"/>
      <scheme val="minor"/>
    </font>
    <font>
      <sz val="10"/>
      <name val="Arial"/>
      <family val="2"/>
    </font>
    <font>
      <sz val="11"/>
      <color indexed="8"/>
      <name val="Calibri"/>
      <family val="2"/>
    </font>
    <font>
      <sz val="8"/>
      <color theme="1"/>
      <name val="Trebuchet MS"/>
      <family val="2"/>
    </font>
    <font>
      <b/>
      <sz val="8"/>
      <color theme="1"/>
      <name val="Trebuchet MS"/>
      <family val="2"/>
    </font>
    <font>
      <sz val="8"/>
      <color rgb="FF000000"/>
      <name val="Trebuchet MS"/>
      <family val="2"/>
    </font>
    <font>
      <b/>
      <sz val="8"/>
      <color rgb="FF000000"/>
      <name val="Trebuchet MS"/>
      <family val="2"/>
    </font>
    <font>
      <sz val="8"/>
      <name val="Trebuchet MS"/>
      <family val="2"/>
    </font>
    <font>
      <b/>
      <sz val="9"/>
      <color rgb="FF323232"/>
      <name val="Asap"/>
      <family val="3"/>
    </font>
    <font>
      <sz val="9"/>
      <color rgb="FF000000"/>
      <name val="Lato"/>
      <family val="2"/>
    </font>
    <font>
      <sz val="8"/>
      <color rgb="FF000000"/>
      <name val="Lato"/>
      <family val="2"/>
    </font>
    <font>
      <sz val="9"/>
      <color theme="1"/>
      <name val="Asap"/>
      <family val="3"/>
    </font>
    <font>
      <sz val="8"/>
      <color theme="1"/>
      <name val="Lato"/>
      <family val="2"/>
    </font>
    <font>
      <b/>
      <sz val="9.6"/>
      <color rgb="FF000000"/>
      <name val="Lato"/>
      <family val="2"/>
    </font>
    <font>
      <b/>
      <sz val="9"/>
      <color rgb="FF1F568C"/>
      <name val="Lato"/>
      <family val="2"/>
    </font>
    <font>
      <b/>
      <sz val="9"/>
      <color theme="0"/>
      <name val="Lato"/>
      <family val="2"/>
    </font>
    <font>
      <b/>
      <sz val="9"/>
      <color theme="1"/>
      <name val="Lato"/>
      <family val="2"/>
    </font>
    <font>
      <b/>
      <sz val="8"/>
      <color theme="1"/>
      <name val="Lato"/>
      <family val="2"/>
    </font>
    <font>
      <sz val="9"/>
      <color theme="1"/>
      <name val="Lato"/>
      <family val="2"/>
    </font>
    <font>
      <b/>
      <sz val="9"/>
      <color theme="1"/>
      <name val="Asap"/>
      <family val="3"/>
    </font>
    <font>
      <b/>
      <sz val="9.6"/>
      <color theme="1"/>
      <name val="Lato"/>
      <family val="2"/>
    </font>
    <font>
      <b/>
      <sz val="9"/>
      <name val="Asap"/>
      <family val="3"/>
    </font>
    <font>
      <sz val="9"/>
      <name val="Asap"/>
      <family val="3"/>
    </font>
    <font>
      <sz val="11"/>
      <color theme="1"/>
      <name val="Arial"/>
      <family val="2"/>
    </font>
    <font>
      <sz val="8"/>
      <color rgb="FFFF0000"/>
      <name val="Arial"/>
      <family val="2"/>
    </font>
    <font>
      <sz val="8"/>
      <name val="Lato"/>
      <family val="2"/>
    </font>
    <font>
      <b/>
      <sz val="8"/>
      <name val="Lato"/>
      <family val="2"/>
    </font>
    <font>
      <b/>
      <sz val="14"/>
      <color rgb="FF1F568C"/>
      <name val="Asap"/>
      <family val="3"/>
    </font>
    <font>
      <sz val="11"/>
      <color rgb="FF1F568C"/>
      <name val="Asap"/>
      <family val="3"/>
    </font>
    <font>
      <b/>
      <sz val="8"/>
      <name val="Asap"/>
      <family val="3"/>
    </font>
    <font>
      <sz val="9"/>
      <color theme="0"/>
      <name val="Lato"/>
      <family val="2"/>
    </font>
    <font>
      <sz val="8"/>
      <color theme="1" tint="0.14999847407452621"/>
      <name val="Lato"/>
      <family val="2"/>
    </font>
    <font>
      <b/>
      <sz val="9.6"/>
      <color theme="1" tint="0.14999847407452621"/>
      <name val="Lato"/>
      <family val="2"/>
    </font>
    <font>
      <sz val="7"/>
      <color rgb="FF000000"/>
      <name val="Lato"/>
      <family val="2"/>
    </font>
    <font>
      <b/>
      <sz val="7"/>
      <color rgb="FF000000"/>
      <name val="Lato"/>
      <family val="2"/>
    </font>
    <font>
      <sz val="7"/>
      <color theme="1"/>
      <name val="Lato"/>
      <family val="2"/>
    </font>
    <font>
      <sz val="7"/>
      <color theme="1"/>
      <name val="Trebuchet MS"/>
      <family val="2"/>
    </font>
    <font>
      <sz val="11"/>
      <color theme="1"/>
      <name val="Asap"/>
      <family val="3"/>
    </font>
    <font>
      <sz val="11"/>
      <color rgb="FF00452E"/>
      <name val="Asap"/>
      <family val="3"/>
    </font>
    <font>
      <sz val="9"/>
      <color rgb="FF1F568C"/>
      <name val="Lato"/>
      <family val="2"/>
    </font>
    <font>
      <sz val="9"/>
      <color rgb="FFFFFFFF"/>
      <name val="Lato"/>
      <family val="2"/>
    </font>
    <font>
      <sz val="9"/>
      <color theme="5" tint="-0.249977111117893"/>
      <name val="Lato"/>
      <family val="2"/>
    </font>
    <font>
      <sz val="9"/>
      <color theme="5"/>
      <name val="Lato"/>
      <family val="2"/>
    </font>
    <font>
      <sz val="9"/>
      <color theme="5" tint="-0.499984740745262"/>
      <name val="Lato"/>
      <family val="2"/>
    </font>
    <font>
      <sz val="11"/>
      <color theme="0"/>
      <name val="Calibri"/>
      <family val="2"/>
      <scheme val="minor"/>
    </font>
    <font>
      <sz val="11"/>
      <color theme="0"/>
      <name val="Arial"/>
      <family val="2"/>
    </font>
    <font>
      <sz val="8"/>
      <color theme="0"/>
      <name val="Trebuchet MS"/>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theme="4" tint="0.79998168889431442"/>
      </patternFill>
    </fill>
    <fill>
      <patternFill patternType="solid">
        <fgColor rgb="FF1F568C"/>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79998168889431442"/>
        <bgColor theme="4" tint="0.79998168889431442"/>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rgb="FF02887B"/>
      </bottom>
      <diagonal/>
    </border>
    <border>
      <left style="medium">
        <color rgb="FF1F568C"/>
      </left>
      <right/>
      <top style="medium">
        <color rgb="FF1F568C"/>
      </top>
      <bottom/>
      <diagonal/>
    </border>
    <border>
      <left/>
      <right/>
      <top style="medium">
        <color rgb="FF1F568C"/>
      </top>
      <bottom/>
      <diagonal/>
    </border>
    <border>
      <left/>
      <right style="medium">
        <color rgb="FF1F568C"/>
      </right>
      <top style="medium">
        <color rgb="FF1F568C"/>
      </top>
      <bottom/>
      <diagonal/>
    </border>
    <border>
      <left style="medium">
        <color rgb="FF1F568C"/>
      </left>
      <right/>
      <top/>
      <bottom/>
      <diagonal/>
    </border>
    <border>
      <left/>
      <right style="medium">
        <color rgb="FF1F568C"/>
      </right>
      <top/>
      <bottom/>
      <diagonal/>
    </border>
    <border>
      <left style="medium">
        <color rgb="FF1F568C"/>
      </left>
      <right/>
      <top/>
      <bottom style="medium">
        <color rgb="FF1F568C"/>
      </bottom>
      <diagonal/>
    </border>
    <border>
      <left/>
      <right/>
      <top/>
      <bottom style="medium">
        <color rgb="FF1F568C"/>
      </bottom>
      <diagonal/>
    </border>
    <border>
      <left/>
      <right style="medium">
        <color rgb="FF1F568C"/>
      </right>
      <top/>
      <bottom style="medium">
        <color rgb="FF1F568C"/>
      </bottom>
      <diagonal/>
    </border>
    <border>
      <left style="medium">
        <color rgb="FF1F568C"/>
      </left>
      <right/>
      <top style="thin">
        <color rgb="FF1F568C"/>
      </top>
      <bottom style="thin">
        <color rgb="FF1F568C"/>
      </bottom>
      <diagonal/>
    </border>
    <border>
      <left/>
      <right/>
      <top style="thin">
        <color rgb="FF1F568C"/>
      </top>
      <bottom style="thin">
        <color rgb="FF1F568C"/>
      </bottom>
      <diagonal/>
    </border>
    <border>
      <left/>
      <right style="medium">
        <color rgb="FF1F568C"/>
      </right>
      <top style="thin">
        <color rgb="FF1F568C"/>
      </top>
      <bottom style="thin">
        <color rgb="FF1F568C"/>
      </bottom>
      <diagonal/>
    </border>
    <border>
      <left style="thin">
        <color rgb="FF1F568C"/>
      </left>
      <right/>
      <top style="thin">
        <color rgb="FF1F568C"/>
      </top>
      <bottom/>
      <diagonal/>
    </border>
    <border>
      <left/>
      <right style="thin">
        <color rgb="FF1F568C"/>
      </right>
      <top style="thin">
        <color rgb="FF1F568C"/>
      </top>
      <bottom/>
      <diagonal/>
    </border>
    <border>
      <left style="thin">
        <color rgb="FF1F568C"/>
      </left>
      <right/>
      <top/>
      <bottom/>
      <diagonal/>
    </border>
    <border>
      <left/>
      <right style="thin">
        <color rgb="FF1F568C"/>
      </right>
      <top/>
      <bottom/>
      <diagonal/>
    </border>
    <border>
      <left style="thin">
        <color rgb="FF1F568C"/>
      </left>
      <right/>
      <top/>
      <bottom style="thin">
        <color rgb="FF1F568C"/>
      </bottom>
      <diagonal/>
    </border>
    <border>
      <left/>
      <right style="thin">
        <color rgb="FF1F568C"/>
      </right>
      <top/>
      <bottom style="thin">
        <color rgb="FF1F568C"/>
      </bottom>
      <diagonal/>
    </border>
  </borders>
  <cellStyleXfs count="10">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xf numFmtId="9"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cellStyleXfs>
  <cellXfs count="192">
    <xf numFmtId="0" fontId="0" fillId="0" borderId="0" xfId="0"/>
    <xf numFmtId="0" fontId="5" fillId="2" borderId="0" xfId="0" applyFont="1" applyFill="1"/>
    <xf numFmtId="3" fontId="6" fillId="2" borderId="0" xfId="0" applyNumberFormat="1" applyFont="1" applyFill="1" applyAlignment="1">
      <alignment horizontal="center" vertical="center"/>
    </xf>
    <xf numFmtId="3" fontId="7" fillId="2" borderId="0" xfId="0" applyNumberFormat="1"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vertical="center"/>
    </xf>
    <xf numFmtId="166" fontId="5" fillId="2" borderId="0" xfId="1" applyNumberFormat="1" applyFont="1" applyFill="1" applyAlignment="1">
      <alignment vertical="center"/>
    </xf>
    <xf numFmtId="167" fontId="5" fillId="2" borderId="0" xfId="1" applyNumberFormat="1" applyFont="1" applyFill="1" applyAlignment="1">
      <alignment vertical="center"/>
    </xf>
    <xf numFmtId="166" fontId="5" fillId="2" borderId="0" xfId="0" applyNumberFormat="1" applyFont="1" applyFill="1" applyAlignment="1">
      <alignment vertical="center"/>
    </xf>
    <xf numFmtId="167" fontId="6" fillId="2" borderId="0" xfId="1" applyNumberFormat="1" applyFont="1" applyFill="1" applyAlignment="1">
      <alignment horizontal="center" vertical="center"/>
    </xf>
    <xf numFmtId="0" fontId="6" fillId="2" borderId="0" xfId="0" applyFont="1" applyFill="1" applyAlignment="1">
      <alignment horizontal="center" vertical="center" wrapText="1"/>
    </xf>
    <xf numFmtId="3" fontId="8" fillId="2" borderId="0" xfId="0" applyNumberFormat="1" applyFont="1" applyFill="1" applyAlignment="1">
      <alignment horizontal="center" vertical="center" wrapText="1"/>
    </xf>
    <xf numFmtId="0" fontId="5" fillId="3" borderId="0" xfId="0" applyFont="1" applyFill="1" applyAlignment="1">
      <alignment vertical="center"/>
    </xf>
    <xf numFmtId="0" fontId="5" fillId="0" borderId="0" xfId="0" applyFont="1"/>
    <xf numFmtId="167" fontId="5" fillId="2" borderId="0" xfId="0" applyNumberFormat="1" applyFont="1" applyFill="1" applyAlignment="1">
      <alignment vertical="center"/>
    </xf>
    <xf numFmtId="0" fontId="5" fillId="4" borderId="0" xfId="0" applyFont="1" applyFill="1" applyAlignment="1">
      <alignment vertical="center"/>
    </xf>
    <xf numFmtId="0" fontId="5" fillId="2" borderId="0" xfId="0" applyFont="1" applyFill="1" applyAlignment="1">
      <alignment horizontal="center" vertical="center" wrapText="1"/>
    </xf>
    <xf numFmtId="4" fontId="5" fillId="2" borderId="0" xfId="0" applyNumberFormat="1" applyFont="1" applyFill="1" applyAlignment="1">
      <alignment horizontal="center" vertical="center" wrapText="1"/>
    </xf>
    <xf numFmtId="0" fontId="7" fillId="2" borderId="0" xfId="0" applyFont="1" applyFill="1" applyAlignment="1">
      <alignment vertical="center"/>
    </xf>
    <xf numFmtId="0" fontId="9" fillId="2" borderId="0" xfId="0" applyFont="1" applyFill="1" applyAlignment="1">
      <alignment vertical="center"/>
    </xf>
    <xf numFmtId="2" fontId="5" fillId="2" borderId="0" xfId="0" applyNumberFormat="1" applyFont="1" applyFill="1"/>
    <xf numFmtId="0" fontId="11" fillId="2" borderId="13" xfId="0" applyFont="1" applyFill="1" applyBorder="1" applyAlignment="1">
      <alignment horizontal="justify" vertical="center"/>
    </xf>
    <xf numFmtId="3" fontId="11" fillId="2" borderId="0" xfId="0" applyNumberFormat="1" applyFont="1" applyFill="1" applyAlignment="1">
      <alignment horizontal="center" vertical="center"/>
    </xf>
    <xf numFmtId="3" fontId="11" fillId="2" borderId="0" xfId="0" applyNumberFormat="1" applyFont="1" applyFill="1" applyAlignment="1">
      <alignment horizontal="center" vertical="center" wrapText="1"/>
    </xf>
    <xf numFmtId="3" fontId="11" fillId="2" borderId="14" xfId="0" applyNumberFormat="1" applyFont="1" applyFill="1" applyBorder="1" applyAlignment="1">
      <alignment horizontal="center" vertical="center" wrapText="1"/>
    </xf>
    <xf numFmtId="0" fontId="11" fillId="2" borderId="15" xfId="0" applyFont="1" applyFill="1" applyBorder="1" applyAlignment="1">
      <alignment horizontal="justify" vertical="center"/>
    </xf>
    <xf numFmtId="3" fontId="11" fillId="2" borderId="16" xfId="0" applyNumberFormat="1" applyFont="1" applyFill="1" applyBorder="1" applyAlignment="1">
      <alignment horizontal="center" vertical="center"/>
    </xf>
    <xf numFmtId="3" fontId="11" fillId="2" borderId="16"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wrapText="1"/>
    </xf>
    <xf numFmtId="0" fontId="12" fillId="4" borderId="0" xfId="0" applyFont="1" applyFill="1" applyAlignment="1">
      <alignment horizontal="left" vertical="center"/>
    </xf>
    <xf numFmtId="0" fontId="12" fillId="4" borderId="0" xfId="0" applyFont="1" applyFill="1" applyAlignment="1">
      <alignment horizontal="left" vertical="center" wrapText="1"/>
    </xf>
    <xf numFmtId="0" fontId="14" fillId="2" borderId="0" xfId="0" applyFont="1" applyFill="1"/>
    <xf numFmtId="0" fontId="12" fillId="4" borderId="0" xfId="0" applyFont="1" applyFill="1" applyAlignment="1">
      <alignment vertical="center"/>
    </xf>
    <xf numFmtId="0" fontId="16" fillId="2" borderId="10" xfId="0" applyFont="1" applyFill="1" applyBorder="1" applyAlignment="1">
      <alignment horizontal="center" vertical="center" wrapText="1"/>
    </xf>
    <xf numFmtId="0" fontId="17" fillId="6" borderId="13" xfId="0" applyFont="1" applyFill="1" applyBorder="1" applyAlignment="1">
      <alignment horizontal="center" vertical="center"/>
    </xf>
    <xf numFmtId="3" fontId="17" fillId="6" borderId="0" xfId="0" applyNumberFormat="1" applyFont="1" applyFill="1" applyAlignment="1">
      <alignment horizontal="center" vertical="center"/>
    </xf>
    <xf numFmtId="3" fontId="17" fillId="6" borderId="14" xfId="0" applyNumberFormat="1" applyFont="1" applyFill="1" applyBorder="1" applyAlignment="1">
      <alignment horizontal="center" vertical="center"/>
    </xf>
    <xf numFmtId="0" fontId="21" fillId="0" borderId="0" xfId="0" applyFont="1"/>
    <xf numFmtId="0" fontId="14" fillId="2" borderId="0" xfId="0" applyFont="1" applyFill="1" applyAlignment="1">
      <alignment vertical="center"/>
    </xf>
    <xf numFmtId="14" fontId="21" fillId="2" borderId="0" xfId="0" applyNumberFormat="1" applyFont="1" applyFill="1" applyAlignment="1">
      <alignment vertical="center"/>
    </xf>
    <xf numFmtId="0" fontId="6" fillId="2" borderId="0" xfId="0" applyFont="1" applyFill="1" applyAlignment="1">
      <alignment vertical="center"/>
    </xf>
    <xf numFmtId="0" fontId="21" fillId="2" borderId="0" xfId="0" applyFont="1" applyFill="1" applyAlignment="1">
      <alignment vertical="center"/>
    </xf>
    <xf numFmtId="0" fontId="20"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17" fontId="18" fillId="2" borderId="1" xfId="0" applyNumberFormat="1" applyFont="1" applyFill="1" applyBorder="1" applyAlignment="1">
      <alignment horizontal="center" vertical="center" wrapText="1"/>
    </xf>
    <xf numFmtId="4" fontId="20" fillId="2" borderId="1" xfId="0" applyNumberFormat="1"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6" xfId="0" applyFont="1" applyFill="1" applyBorder="1" applyAlignment="1">
      <alignment vertical="center"/>
    </xf>
    <xf numFmtId="0" fontId="20" fillId="2" borderId="1" xfId="0" applyFont="1" applyFill="1" applyBorder="1" applyAlignment="1">
      <alignment horizontal="center" vertical="center"/>
    </xf>
    <xf numFmtId="3" fontId="20" fillId="2" borderId="1" xfId="0" applyNumberFormat="1" applyFont="1" applyFill="1" applyBorder="1" applyAlignment="1">
      <alignment vertical="center"/>
    </xf>
    <xf numFmtId="168" fontId="20" fillId="2" borderId="1" xfId="4" applyNumberFormat="1" applyFont="1" applyFill="1" applyBorder="1" applyAlignment="1">
      <alignment vertical="center"/>
    </xf>
    <xf numFmtId="0" fontId="20" fillId="2" borderId="7" xfId="0" applyFont="1" applyFill="1" applyBorder="1" applyAlignment="1">
      <alignment vertical="center"/>
    </xf>
    <xf numFmtId="0" fontId="20" fillId="2" borderId="2" xfId="0" applyFont="1" applyFill="1" applyBorder="1" applyAlignment="1">
      <alignment horizontal="center" vertical="center"/>
    </xf>
    <xf numFmtId="0" fontId="13" fillId="0" borderId="0" xfId="0" applyFont="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167" fontId="18" fillId="0" borderId="24" xfId="1" applyNumberFormat="1" applyFont="1" applyFill="1" applyBorder="1" applyAlignment="1">
      <alignment horizontal="center" vertical="center"/>
    </xf>
    <xf numFmtId="0" fontId="20" fillId="0" borderId="23" xfId="0" applyFont="1" applyBorder="1" applyAlignment="1">
      <alignment vertical="center"/>
    </xf>
    <xf numFmtId="167" fontId="20" fillId="0" borderId="24" xfId="1" applyNumberFormat="1" applyFont="1" applyFill="1" applyBorder="1" applyAlignment="1">
      <alignment horizontal="center" vertical="center"/>
    </xf>
    <xf numFmtId="0" fontId="20" fillId="0" borderId="25" xfId="0" applyFont="1" applyBorder="1" applyAlignment="1">
      <alignment vertical="center"/>
    </xf>
    <xf numFmtId="167" fontId="20" fillId="0" borderId="26" xfId="1" applyNumberFormat="1" applyFont="1" applyFill="1" applyBorder="1" applyAlignment="1">
      <alignment horizontal="center" vertical="center"/>
    </xf>
    <xf numFmtId="0" fontId="18" fillId="2" borderId="0" xfId="0" applyFont="1" applyFill="1" applyAlignment="1">
      <alignment horizontal="center" vertical="center"/>
    </xf>
    <xf numFmtId="0" fontId="20" fillId="2" borderId="0" xfId="0" applyFont="1" applyFill="1"/>
    <xf numFmtId="17" fontId="20" fillId="2" borderId="0" xfId="0" applyNumberFormat="1" applyFont="1" applyFill="1"/>
    <xf numFmtId="164" fontId="20" fillId="2" borderId="0" xfId="1" applyFont="1" applyFill="1" applyBorder="1" applyAlignment="1">
      <alignment horizontal="center" vertical="center"/>
    </xf>
    <xf numFmtId="17" fontId="20" fillId="2" borderId="9" xfId="0" applyNumberFormat="1" applyFont="1" applyFill="1" applyBorder="1"/>
    <xf numFmtId="167" fontId="20" fillId="2" borderId="0" xfId="1" applyNumberFormat="1" applyFont="1" applyFill="1" applyBorder="1" applyAlignment="1">
      <alignment horizontal="right" vertical="center" wrapText="1"/>
    </xf>
    <xf numFmtId="167" fontId="20" fillId="2" borderId="14" xfId="1" applyNumberFormat="1" applyFont="1" applyFill="1" applyBorder="1" applyAlignment="1">
      <alignment horizontal="right" vertical="center" wrapText="1"/>
    </xf>
    <xf numFmtId="167" fontId="20" fillId="2" borderId="16" xfId="1" applyNumberFormat="1" applyFont="1" applyFill="1" applyBorder="1" applyAlignment="1">
      <alignment horizontal="right" vertical="center" wrapText="1"/>
    </xf>
    <xf numFmtId="167" fontId="20" fillId="2" borderId="17" xfId="1" applyNumberFormat="1"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24" fillId="0" borderId="0" xfId="0" applyFont="1"/>
    <xf numFmtId="0" fontId="27" fillId="0" borderId="0" xfId="0" applyFont="1" applyAlignment="1">
      <alignment vertical="center"/>
    </xf>
    <xf numFmtId="0" fontId="23" fillId="2" borderId="0" xfId="0" applyFont="1" applyFill="1" applyAlignment="1">
      <alignment vertical="center"/>
    </xf>
    <xf numFmtId="0" fontId="25" fillId="2" borderId="0" xfId="0" applyFont="1" applyFill="1"/>
    <xf numFmtId="0" fontId="26" fillId="2" borderId="0" xfId="0" applyFont="1" applyFill="1" applyAlignment="1">
      <alignment vertical="center"/>
    </xf>
    <xf numFmtId="0" fontId="24" fillId="0" borderId="0" xfId="0" applyFont="1" applyAlignment="1">
      <alignment horizontal="left" vertical="center"/>
    </xf>
    <xf numFmtId="0" fontId="29" fillId="0" borderId="0" xfId="0" applyFont="1" applyAlignment="1">
      <alignment vertical="center"/>
    </xf>
    <xf numFmtId="0" fontId="30" fillId="4" borderId="0" xfId="9" applyFont="1" applyFill="1"/>
    <xf numFmtId="0" fontId="29" fillId="2" borderId="0" xfId="0" applyFont="1" applyFill="1" applyAlignment="1">
      <alignment vertical="center"/>
    </xf>
    <xf numFmtId="0" fontId="30" fillId="2" borderId="0" xfId="9" applyFont="1" applyFill="1"/>
    <xf numFmtId="0" fontId="23" fillId="2" borderId="0" xfId="0" applyFont="1" applyFill="1" applyAlignment="1">
      <alignment wrapText="1"/>
    </xf>
    <xf numFmtId="0" fontId="18" fillId="2" borderId="0" xfId="0" applyFont="1" applyFill="1" applyAlignment="1">
      <alignment horizontal="center" vertical="center" wrapText="1"/>
    </xf>
    <xf numFmtId="0" fontId="31" fillId="2" borderId="0" xfId="0" applyFont="1" applyFill="1" applyAlignment="1">
      <alignment vertical="center"/>
    </xf>
    <xf numFmtId="0" fontId="11" fillId="2" borderId="13" xfId="0" applyFont="1" applyFill="1" applyBorder="1" applyAlignment="1">
      <alignment horizontal="left" vertical="center" indent="1"/>
    </xf>
    <xf numFmtId="0" fontId="11" fillId="2" borderId="15" xfId="0" applyFont="1" applyFill="1" applyBorder="1" applyAlignment="1">
      <alignment horizontal="left" vertical="center" indent="1"/>
    </xf>
    <xf numFmtId="0" fontId="10" fillId="2" borderId="0" xfId="0" applyFont="1" applyFill="1" applyAlignment="1">
      <alignment horizontal="left" vertical="center"/>
    </xf>
    <xf numFmtId="0" fontId="32" fillId="7" borderId="10"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32" fillId="7" borderId="12" xfId="0" applyFont="1" applyFill="1" applyBorder="1" applyAlignment="1">
      <alignment horizontal="center" vertical="center" wrapText="1"/>
    </xf>
    <xf numFmtId="0" fontId="20" fillId="2" borderId="13" xfId="0" applyFont="1" applyFill="1" applyBorder="1" applyAlignment="1">
      <alignment horizontal="left" vertical="center" indent="1"/>
    </xf>
    <xf numFmtId="0" fontId="20" fillId="2" borderId="15" xfId="0" applyFont="1" applyFill="1" applyBorder="1" applyAlignment="1">
      <alignment horizontal="left" vertical="center" inden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3" fillId="2" borderId="0" xfId="0" applyFont="1" applyFill="1" applyAlignment="1">
      <alignment vertical="center"/>
    </xf>
    <xf numFmtId="0" fontId="33" fillId="2" borderId="0" xfId="0" applyFont="1" applyFill="1" applyAlignment="1">
      <alignment vertical="center"/>
    </xf>
    <xf numFmtId="3" fontId="5" fillId="2" borderId="0" xfId="0" applyNumberFormat="1" applyFont="1" applyFill="1"/>
    <xf numFmtId="3" fontId="5" fillId="2" borderId="0" xfId="0" applyNumberFormat="1" applyFont="1" applyFill="1" applyAlignment="1">
      <alignment vertical="center"/>
    </xf>
    <xf numFmtId="0" fontId="0" fillId="0" borderId="0" xfId="0" applyAlignment="1">
      <alignment horizontal="left"/>
    </xf>
    <xf numFmtId="168" fontId="0" fillId="0" borderId="0" xfId="0" applyNumberFormat="1"/>
    <xf numFmtId="0" fontId="0" fillId="0" borderId="0" xfId="0" applyAlignment="1">
      <alignment horizontal="left" indent="1"/>
    </xf>
    <xf numFmtId="3" fontId="0" fillId="0" borderId="0" xfId="0" applyNumberFormat="1" applyAlignment="1">
      <alignment horizontal="left" indent="2"/>
    </xf>
    <xf numFmtId="0" fontId="0" fillId="2" borderId="0" xfId="0" applyFill="1"/>
    <xf numFmtId="164" fontId="20" fillId="2" borderId="9" xfId="1" applyFont="1" applyFill="1" applyBorder="1" applyAlignment="1">
      <alignment horizontal="center" vertical="center"/>
    </xf>
    <xf numFmtId="169" fontId="25" fillId="0" borderId="0" xfId="0" applyNumberFormat="1" applyFont="1"/>
    <xf numFmtId="3" fontId="14" fillId="2" borderId="0" xfId="0" applyNumberFormat="1" applyFont="1" applyFill="1"/>
    <xf numFmtId="0" fontId="20" fillId="0" borderId="0" xfId="0" applyFont="1"/>
    <xf numFmtId="0" fontId="20" fillId="0" borderId="0" xfId="0" applyFont="1" applyAlignment="1">
      <alignment horizontal="left"/>
    </xf>
    <xf numFmtId="168" fontId="20" fillId="0" borderId="0" xfId="0" applyNumberFormat="1" applyFont="1"/>
    <xf numFmtId="0" fontId="20" fillId="0" borderId="0" xfId="0" applyFont="1" applyAlignment="1">
      <alignment horizontal="left" indent="1"/>
    </xf>
    <xf numFmtId="3" fontId="20" fillId="0" borderId="0" xfId="0" applyNumberFormat="1" applyFont="1" applyAlignment="1">
      <alignment horizontal="left" indent="2"/>
    </xf>
    <xf numFmtId="0" fontId="10" fillId="2" borderId="0" xfId="0" applyFont="1" applyFill="1" applyAlignment="1">
      <alignment vertical="center"/>
    </xf>
    <xf numFmtId="168" fontId="5" fillId="2" borderId="0" xfId="4" applyNumberFormat="1" applyFont="1" applyFill="1"/>
    <xf numFmtId="169" fontId="5" fillId="2" borderId="0" xfId="0" applyNumberFormat="1" applyFont="1" applyFill="1"/>
    <xf numFmtId="169" fontId="5" fillId="2" borderId="0" xfId="0" applyNumberFormat="1" applyFont="1" applyFill="1" applyAlignment="1">
      <alignment vertical="center"/>
    </xf>
    <xf numFmtId="168" fontId="5" fillId="2" borderId="0" xfId="4" applyNumberFormat="1" applyFont="1" applyFill="1" applyAlignment="1">
      <alignment vertical="center"/>
    </xf>
    <xf numFmtId="169" fontId="9" fillId="2" borderId="0" xfId="0" applyNumberFormat="1" applyFont="1" applyFill="1" applyAlignment="1">
      <alignment vertical="center"/>
    </xf>
    <xf numFmtId="168" fontId="9" fillId="2" borderId="0" xfId="4" applyNumberFormat="1" applyFont="1" applyFill="1" applyAlignment="1">
      <alignment vertical="center"/>
    </xf>
    <xf numFmtId="3" fontId="11" fillId="2" borderId="0" xfId="0" quotePrefix="1" applyNumberFormat="1" applyFont="1" applyFill="1" applyAlignment="1">
      <alignment horizontal="center" vertical="center"/>
    </xf>
    <xf numFmtId="3" fontId="11" fillId="2" borderId="16" xfId="0" quotePrefix="1" applyNumberFormat="1" applyFont="1" applyFill="1" applyBorder="1" applyAlignment="1">
      <alignment horizontal="center" vertical="center"/>
    </xf>
    <xf numFmtId="0" fontId="35" fillId="4" borderId="0" xfId="0" applyFont="1" applyFill="1" applyAlignment="1">
      <alignment horizontal="left" vertical="center"/>
    </xf>
    <xf numFmtId="0" fontId="37" fillId="2" borderId="0" xfId="0" applyFont="1" applyFill="1" applyAlignment="1">
      <alignment vertical="center"/>
    </xf>
    <xf numFmtId="0" fontId="38" fillId="2" borderId="0" xfId="0" applyFont="1" applyFill="1"/>
    <xf numFmtId="0" fontId="39" fillId="0" borderId="0" xfId="0" applyFont="1" applyAlignment="1">
      <alignment horizontal="justify" vertical="center"/>
    </xf>
    <xf numFmtId="0" fontId="40" fillId="4" borderId="0" xfId="9" applyFont="1" applyFill="1"/>
    <xf numFmtId="0" fontId="40" fillId="2" borderId="0" xfId="9" applyFont="1" applyFill="1"/>
    <xf numFmtId="0" fontId="35" fillId="4" borderId="0" xfId="0" applyFont="1" applyFill="1" applyAlignment="1">
      <alignment vertical="center"/>
    </xf>
    <xf numFmtId="0" fontId="41" fillId="2" borderId="10" xfId="0" applyFont="1" applyFill="1" applyBorder="1" applyAlignment="1">
      <alignment horizontal="left" vertical="center" wrapText="1" inden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2" fillId="6" borderId="13" xfId="0" applyFont="1" applyFill="1" applyBorder="1" applyAlignment="1">
      <alignment horizontal="left" vertical="center" wrapText="1" indent="1"/>
    </xf>
    <xf numFmtId="3" fontId="42" fillId="6" borderId="0" xfId="0" applyNumberFormat="1" applyFont="1" applyFill="1" applyAlignment="1">
      <alignment horizontal="center" vertical="center" wrapText="1"/>
    </xf>
    <xf numFmtId="3" fontId="42" fillId="6" borderId="14" xfId="0" applyNumberFormat="1" applyFont="1" applyFill="1" applyBorder="1" applyAlignment="1">
      <alignment horizontal="center" vertical="center" wrapText="1"/>
    </xf>
    <xf numFmtId="0" fontId="41" fillId="2" borderId="10" xfId="0" applyFont="1" applyFill="1" applyBorder="1" applyAlignment="1">
      <alignment horizontal="center" vertical="center" wrapText="1"/>
    </xf>
    <xf numFmtId="0" fontId="32" fillId="6" borderId="13" xfId="0" applyFont="1" applyFill="1" applyBorder="1" applyAlignment="1">
      <alignment horizontal="center" vertical="center"/>
    </xf>
    <xf numFmtId="3" fontId="32" fillId="6" borderId="0" xfId="0" applyNumberFormat="1" applyFont="1" applyFill="1" applyAlignment="1">
      <alignment horizontal="center" vertical="center"/>
    </xf>
    <xf numFmtId="3" fontId="32" fillId="6" borderId="14" xfId="0" applyNumberFormat="1" applyFont="1" applyFill="1" applyBorder="1" applyAlignment="1">
      <alignment horizontal="center" vertical="center"/>
    </xf>
    <xf numFmtId="0" fontId="41" fillId="2" borderId="10" xfId="0" applyFont="1" applyFill="1" applyBorder="1" applyAlignment="1">
      <alignment horizontal="left" vertical="center" wrapText="1"/>
    </xf>
    <xf numFmtId="0" fontId="32" fillId="6" borderId="13" xfId="0" applyFont="1" applyFill="1" applyBorder="1" applyAlignment="1">
      <alignment horizontal="left" vertical="center"/>
    </xf>
    <xf numFmtId="14" fontId="41" fillId="2" borderId="10" xfId="0" applyNumberFormat="1" applyFont="1" applyFill="1" applyBorder="1" applyAlignment="1">
      <alignment horizontal="left" vertical="center" indent="1"/>
    </xf>
    <xf numFmtId="3" fontId="41" fillId="2" borderId="11" xfId="0" applyNumberFormat="1" applyFont="1" applyFill="1" applyBorder="1" applyAlignment="1">
      <alignment horizontal="center" vertical="center"/>
    </xf>
    <xf numFmtId="3" fontId="41" fillId="2" borderId="12" xfId="0" applyNumberFormat="1" applyFont="1" applyFill="1" applyBorder="1" applyAlignment="1">
      <alignment horizontal="center" vertical="center"/>
    </xf>
    <xf numFmtId="14" fontId="32" fillId="6" borderId="18" xfId="0" applyNumberFormat="1" applyFont="1" applyFill="1" applyBorder="1" applyAlignment="1">
      <alignment horizontal="left" vertical="center" indent="1"/>
    </xf>
    <xf numFmtId="3" fontId="32" fillId="6" borderId="19" xfId="0" applyNumberFormat="1" applyFont="1" applyFill="1" applyBorder="1" applyAlignment="1">
      <alignment horizontal="center" vertical="center"/>
    </xf>
    <xf numFmtId="3" fontId="32" fillId="6" borderId="20" xfId="0" applyNumberFormat="1" applyFont="1" applyFill="1" applyBorder="1" applyAlignment="1">
      <alignment horizontal="center" vertical="center"/>
    </xf>
    <xf numFmtId="14" fontId="43" fillId="8" borderId="13" xfId="0" applyNumberFormat="1" applyFont="1" applyFill="1" applyBorder="1" applyAlignment="1">
      <alignment horizontal="left" vertical="center" indent="1"/>
    </xf>
    <xf numFmtId="168" fontId="43" fillId="8" borderId="0" xfId="0" applyNumberFormat="1" applyFont="1" applyFill="1" applyAlignment="1">
      <alignment horizontal="center" vertical="center"/>
    </xf>
    <xf numFmtId="168" fontId="43" fillId="8" borderId="14" xfId="0" applyNumberFormat="1" applyFont="1" applyFill="1" applyBorder="1" applyAlignment="1">
      <alignment horizontal="center" vertical="center"/>
    </xf>
    <xf numFmtId="14" fontId="43" fillId="2" borderId="13" xfId="0" applyNumberFormat="1" applyFont="1" applyFill="1" applyBorder="1" applyAlignment="1">
      <alignment horizontal="left" vertical="center" indent="1"/>
    </xf>
    <xf numFmtId="3" fontId="43" fillId="2" borderId="0" xfId="0" applyNumberFormat="1" applyFont="1" applyFill="1" applyAlignment="1">
      <alignment horizontal="center" vertical="center"/>
    </xf>
    <xf numFmtId="3" fontId="43" fillId="2" borderId="14" xfId="0" applyNumberFormat="1" applyFont="1" applyFill="1" applyBorder="1" applyAlignment="1">
      <alignment horizontal="center" vertical="center"/>
    </xf>
    <xf numFmtId="14" fontId="20" fillId="2" borderId="13" xfId="0" applyNumberFormat="1" applyFont="1" applyFill="1" applyBorder="1" applyAlignment="1">
      <alignment horizontal="left" vertical="center" indent="2"/>
    </xf>
    <xf numFmtId="14" fontId="20" fillId="2" borderId="15" xfId="0" applyNumberFormat="1" applyFont="1" applyFill="1" applyBorder="1" applyAlignment="1">
      <alignment horizontal="left" vertical="center" indent="2"/>
    </xf>
    <xf numFmtId="14" fontId="41" fillId="9" borderId="0" xfId="0" applyNumberFormat="1" applyFont="1" applyFill="1" applyAlignment="1">
      <alignment horizontal="center" vertical="center" wrapText="1"/>
    </xf>
    <xf numFmtId="14" fontId="41" fillId="9" borderId="14" xfId="0" applyNumberFormat="1" applyFont="1" applyFill="1" applyBorder="1" applyAlignment="1">
      <alignment horizontal="center" vertical="center"/>
    </xf>
    <xf numFmtId="0" fontId="32" fillId="6" borderId="13" xfId="0" applyFont="1" applyFill="1" applyBorder="1" applyAlignment="1">
      <alignment horizontal="left" vertical="center" indent="1"/>
    </xf>
    <xf numFmtId="3" fontId="32" fillId="6" borderId="0" xfId="0" applyNumberFormat="1" applyFont="1" applyFill="1" applyAlignment="1">
      <alignment horizontal="right" vertical="center"/>
    </xf>
    <xf numFmtId="3" fontId="32" fillId="6" borderId="14" xfId="0" applyNumberFormat="1" applyFont="1" applyFill="1" applyBorder="1" applyAlignment="1">
      <alignment horizontal="right" vertical="center"/>
    </xf>
    <xf numFmtId="3" fontId="44" fillId="2" borderId="0" xfId="0" applyNumberFormat="1" applyFont="1" applyFill="1" applyAlignment="1">
      <alignment horizontal="right" vertical="center"/>
    </xf>
    <xf numFmtId="3" fontId="44" fillId="2" borderId="16" xfId="1" applyNumberFormat="1" applyFont="1" applyFill="1" applyBorder="1" applyAlignment="1">
      <alignment horizontal="right" vertical="center"/>
    </xf>
    <xf numFmtId="17" fontId="5" fillId="2" borderId="0" xfId="0" applyNumberFormat="1" applyFont="1" applyFill="1"/>
    <xf numFmtId="3" fontId="11" fillId="2" borderId="11" xfId="0" applyNumberFormat="1" applyFont="1" applyFill="1" applyBorder="1" applyAlignment="1">
      <alignment horizontal="center" vertical="center" wrapText="1"/>
    </xf>
    <xf numFmtId="0" fontId="47" fillId="2" borderId="0" xfId="0" applyFont="1" applyFill="1"/>
    <xf numFmtId="0" fontId="48" fillId="2" borderId="0" xfId="0" applyFont="1" applyFill="1"/>
    <xf numFmtId="169" fontId="46" fillId="2" borderId="0" xfId="0" applyNumberFormat="1" applyFont="1" applyFill="1"/>
    <xf numFmtId="0" fontId="23" fillId="2" borderId="0" xfId="0" applyFont="1" applyFill="1" applyAlignment="1">
      <alignment horizontal="left" vertical="center" wrapText="1"/>
    </xf>
    <xf numFmtId="0" fontId="10" fillId="2" borderId="0" xfId="0" applyFont="1" applyFill="1" applyAlignment="1">
      <alignment horizontal="left" vertical="center"/>
    </xf>
    <xf numFmtId="0" fontId="14" fillId="2" borderId="0" xfId="0" applyFont="1" applyFill="1" applyAlignment="1">
      <alignment horizontal="left" vertical="center" wrapText="1"/>
    </xf>
    <xf numFmtId="0" fontId="21"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xf>
    <xf numFmtId="0" fontId="33" fillId="2" borderId="0" xfId="0" applyFont="1" applyFill="1" applyAlignment="1">
      <alignment horizontal="left" vertical="center"/>
    </xf>
    <xf numFmtId="0" fontId="21" fillId="2" borderId="0" xfId="0" applyFont="1" applyFill="1" applyAlignment="1">
      <alignment horizontal="center" vertical="center" wrapText="1"/>
    </xf>
    <xf numFmtId="0" fontId="21" fillId="2" borderId="8" xfId="0" applyFont="1" applyFill="1" applyBorder="1" applyAlignment="1">
      <alignment horizontal="center" vertical="center" wrapText="1"/>
    </xf>
    <xf numFmtId="0" fontId="24" fillId="2" borderId="16" xfId="0" applyFont="1" applyFill="1" applyBorder="1" applyAlignment="1">
      <alignment horizontal="left" vertical="center" wrapText="1"/>
    </xf>
    <xf numFmtId="0" fontId="14" fillId="2" borderId="11" xfId="0" applyFont="1" applyFill="1" applyBorder="1" applyAlignment="1">
      <alignment horizontal="left" vertical="center"/>
    </xf>
    <xf numFmtId="0" fontId="41" fillId="5" borderId="10" xfId="0" applyFont="1" applyFill="1" applyBorder="1" applyAlignment="1">
      <alignment horizontal="left" vertical="center" wrapText="1" indent="1"/>
    </xf>
    <xf numFmtId="0" fontId="41" fillId="5" borderId="13" xfId="0" applyFont="1" applyFill="1" applyBorder="1" applyAlignment="1">
      <alignment horizontal="left" vertical="center" wrapText="1" indent="1"/>
    </xf>
    <xf numFmtId="14" fontId="41" fillId="5" borderId="11" xfId="0" applyNumberFormat="1" applyFont="1" applyFill="1" applyBorder="1" applyAlignment="1">
      <alignment horizontal="center" vertical="center" wrapText="1"/>
    </xf>
    <xf numFmtId="14" fontId="41" fillId="5" borderId="0" xfId="0" applyNumberFormat="1" applyFont="1" applyFill="1" applyAlignment="1">
      <alignment horizontal="center" vertical="center" wrapText="1"/>
    </xf>
    <xf numFmtId="0" fontId="41" fillId="2" borderId="11"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13" fillId="2" borderId="0" xfId="0" applyFont="1" applyFill="1" applyAlignment="1">
      <alignment horizontal="left" vertical="center" wrapText="1"/>
    </xf>
    <xf numFmtId="0" fontId="35" fillId="4" borderId="11" xfId="0" applyFont="1" applyFill="1" applyBorder="1" applyAlignment="1">
      <alignment horizontal="left" vertical="center" wrapText="1"/>
    </xf>
    <xf numFmtId="0" fontId="20" fillId="2" borderId="0" xfId="0" applyFont="1" applyFill="1" applyAlignment="1">
      <alignment horizontal="left" vertical="center" wrapText="1"/>
    </xf>
    <xf numFmtId="0" fontId="45" fillId="8" borderId="13" xfId="0" applyFont="1" applyFill="1" applyBorder="1" applyAlignment="1">
      <alignment horizontal="left" vertical="center"/>
    </xf>
    <xf numFmtId="0" fontId="45" fillId="8" borderId="0" xfId="0" applyFont="1" applyFill="1" applyAlignment="1">
      <alignment horizontal="left" vertical="center"/>
    </xf>
    <xf numFmtId="0" fontId="45" fillId="8" borderId="14" xfId="0" applyFont="1" applyFill="1" applyBorder="1" applyAlignment="1">
      <alignment horizontal="left" vertical="center"/>
    </xf>
  </cellXfs>
  <cellStyles count="10">
    <cellStyle name="Millares" xfId="1" builtinId="3"/>
    <cellStyle name="Millares 10" xfId="5" xr:uid="{00000000-0005-0000-0000-000001000000}"/>
    <cellStyle name="Millares 2" xfId="6" xr:uid="{00000000-0005-0000-0000-000002000000}"/>
    <cellStyle name="Millares 3" xfId="8" xr:uid="{00000000-0005-0000-0000-000003000000}"/>
    <cellStyle name="Millares 4" xfId="2" xr:uid="{00000000-0005-0000-0000-000004000000}"/>
    <cellStyle name="Normal" xfId="0" builtinId="0"/>
    <cellStyle name="Normal 2" xfId="3" xr:uid="{00000000-0005-0000-0000-000006000000}"/>
    <cellStyle name="Normal 3" xfId="7" xr:uid="{00000000-0005-0000-0000-000007000000}"/>
    <cellStyle name="Normal 6" xfId="9" xr:uid="{00000000-0005-0000-0000-000008000000}"/>
    <cellStyle name="Porcentaje" xfId="4" builtinId="5"/>
  </cellStyles>
  <dxfs count="36">
    <dxf>
      <font>
        <b val="0"/>
        <i val="0"/>
        <strike val="0"/>
        <condense val="0"/>
        <extend val="0"/>
        <outline val="0"/>
        <shadow val="0"/>
        <u val="none"/>
        <vertAlign val="baseline"/>
        <sz val="9"/>
        <color theme="1"/>
        <name val="Lato"/>
        <scheme val="none"/>
      </font>
      <numFmt numFmtId="168" formatCode="0.0%"/>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numFmt numFmtId="167" formatCode="_ * #,##0_ ;_ * \-#,##0_ ;_ * &quot;-&quot;??_ ;_ @_ "/>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Lato"/>
        <scheme val="none"/>
      </font>
      <fill>
        <patternFill patternType="solid">
          <fgColor rgb="FF000000"/>
          <bgColor rgb="FFFFFFFF"/>
        </patternFill>
      </fill>
      <alignment vertical="center" textRotation="0" indent="0" justifyLastLine="0" shrinkToFit="0" readingOrder="0"/>
    </dxf>
    <dxf>
      <border outline="0">
        <bottom style="thin">
          <color rgb="FF000000"/>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z val="9"/>
      </font>
    </dxf>
    <dxf>
      <font>
        <sz val="9"/>
      </font>
    </dxf>
    <dxf>
      <font>
        <sz val="9"/>
      </font>
    </dxf>
    <dxf>
      <font>
        <sz val="9"/>
      </font>
    </dxf>
    <dxf>
      <font>
        <sz val="9"/>
      </font>
    </dxf>
    <dxf>
      <font>
        <sz val="9"/>
      </font>
    </dxf>
    <dxf>
      <font>
        <sz val="9"/>
      </font>
    </dxf>
    <dxf>
      <font>
        <sz val="9"/>
      </font>
    </dxf>
    <dxf>
      <font>
        <name val="Lato"/>
        <scheme val="none"/>
      </font>
    </dxf>
    <dxf>
      <font>
        <name val="Lato"/>
        <scheme val="none"/>
      </font>
    </dxf>
    <dxf>
      <font>
        <name val="Lato"/>
        <scheme val="none"/>
      </font>
    </dxf>
    <dxf>
      <font>
        <name val="Lato"/>
        <scheme val="none"/>
      </font>
    </dxf>
    <dxf>
      <font>
        <name val="Lato"/>
        <scheme val="none"/>
      </font>
    </dxf>
    <dxf>
      <font>
        <name val="Lato"/>
        <scheme val="none"/>
      </font>
    </dxf>
    <dxf>
      <font>
        <name val="Lato"/>
        <scheme val="none"/>
      </font>
    </dxf>
    <dxf>
      <font>
        <name val="Lato"/>
        <scheme val="none"/>
      </font>
    </dxf>
    <dxf>
      <numFmt numFmtId="168" formatCode="0.0%"/>
    </dxf>
    <dxf>
      <font>
        <b val="0"/>
        <i val="0"/>
        <strike val="0"/>
        <condense val="0"/>
        <extend val="0"/>
        <outline val="0"/>
        <shadow val="0"/>
        <u val="none"/>
        <vertAlign val="baseline"/>
        <sz val="9"/>
        <color theme="1"/>
        <name val="Lato"/>
        <scheme val="none"/>
      </font>
      <numFmt numFmtId="168" formatCode="0.0%"/>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numFmt numFmtId="167" formatCode="_ * #,##0_ ;_ * \-#,##0_ ;_ * &quot;-&quot;??_ ;_ @_ "/>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vertic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Lato"/>
        <scheme val="none"/>
      </font>
      <fill>
        <patternFill patternType="solid">
          <fgColor rgb="FF000000"/>
          <bgColor rgb="FFFFFFFF"/>
        </patternFill>
      </fill>
      <alignment vertical="center" textRotation="0" indent="0" justifyLastLine="0" shrinkToFit="0" readingOrder="0"/>
    </dxf>
    <dxf>
      <border outline="0">
        <bottom style="thin">
          <color rgb="FF000000"/>
        </bottom>
      </border>
    </dxf>
    <dxf>
      <font>
        <b val="0"/>
        <i val="0"/>
        <strike val="0"/>
        <condense val="0"/>
        <extend val="0"/>
        <outline val="0"/>
        <shadow val="0"/>
        <u val="none"/>
        <vertAlign val="baseline"/>
        <sz val="9"/>
        <color theme="1"/>
        <name val="Lato"/>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8" formatCode="0.0%"/>
    </dxf>
  </dxfs>
  <tableStyles count="0" defaultTableStyle="TableStyleMedium9" defaultPivotStyle="PivotStyleLight16"/>
  <colors>
    <mruColors>
      <color rgb="FF00452E"/>
      <color rgb="FF1F568C"/>
      <color rgb="FF02887B"/>
      <color rgb="FF136288"/>
      <color rgb="FF2A859A"/>
      <color rgb="FF7ACE67"/>
      <color rgb="FF31B189"/>
      <color rgb="FFFFC872"/>
      <color rgb="FF85BDC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cap="none" spc="2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n-US" sz="800">
                <a:solidFill>
                  <a:schemeClr val="tx1"/>
                </a:solidFill>
              </a:rPr>
              <a:t>(Millones de pasajeros)</a:t>
            </a:r>
          </a:p>
        </c:rich>
      </c:tx>
      <c:layout>
        <c:manualLayout>
          <c:xMode val="edge"/>
          <c:yMode val="edge"/>
          <c:x val="6.0305405068963609E-3"/>
          <c:y val="1.906974693960567E-2"/>
        </c:manualLayout>
      </c:layout>
      <c:overlay val="0"/>
      <c:spPr>
        <a:noFill/>
        <a:ln>
          <a:noFill/>
        </a:ln>
        <a:effectLst/>
      </c:spPr>
      <c:txPr>
        <a:bodyPr rot="0" spcFirstLastPara="1" vertOverflow="ellipsis" vert="horz" wrap="square" anchor="ctr" anchorCtr="1"/>
        <a:lstStyle/>
        <a:p>
          <a:pPr>
            <a:defRPr sz="800" b="0" i="0" u="none" strike="noStrike" kern="1200" cap="none" spc="2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autoTitleDeleted val="0"/>
    <c:plotArea>
      <c:layout>
        <c:manualLayout>
          <c:layoutTarget val="inner"/>
          <c:xMode val="edge"/>
          <c:yMode val="edge"/>
          <c:x val="3.0030144861453556E-2"/>
          <c:y val="8.3403081543602861E-2"/>
          <c:w val="0.95930207803528389"/>
          <c:h val="0.79427334055396492"/>
        </c:manualLayout>
      </c:layout>
      <c:lineChart>
        <c:grouping val="standard"/>
        <c:varyColors val="0"/>
        <c:ser>
          <c:idx val="0"/>
          <c:order val="0"/>
          <c:tx>
            <c:strRef>
              <c:f>'8.2'!$C$8</c:f>
              <c:strCache>
                <c:ptCount val="1"/>
                <c:pt idx="0">
                  <c:v>Millones de pax</c:v>
                </c:pt>
              </c:strCache>
            </c:strRef>
          </c:tx>
          <c:spPr>
            <a:ln w="28575" cap="rnd" cmpd="sng" algn="ctr">
              <a:solidFill>
                <a:srgbClr val="1F568C"/>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052F-4668-911F-BA665E70B1AA}"/>
                </c:ext>
              </c:extLst>
            </c:dLbl>
            <c:dLbl>
              <c:idx val="1"/>
              <c:delete val="1"/>
              <c:extLst>
                <c:ext xmlns:c15="http://schemas.microsoft.com/office/drawing/2012/chart" uri="{CE6537A1-D6FC-4f65-9D91-7224C49458BB}"/>
                <c:ext xmlns:c16="http://schemas.microsoft.com/office/drawing/2014/chart" uri="{C3380CC4-5D6E-409C-BE32-E72D297353CC}">
                  <c16:uniqueId val="{00000001-052F-4668-911F-BA665E70B1AA}"/>
                </c:ext>
              </c:extLst>
            </c:dLbl>
            <c:dLbl>
              <c:idx val="2"/>
              <c:delete val="1"/>
              <c:extLst>
                <c:ext xmlns:c15="http://schemas.microsoft.com/office/drawing/2012/chart" uri="{CE6537A1-D6FC-4f65-9D91-7224C49458BB}"/>
                <c:ext xmlns:c16="http://schemas.microsoft.com/office/drawing/2014/chart" uri="{C3380CC4-5D6E-409C-BE32-E72D297353CC}">
                  <c16:uniqueId val="{00000002-052F-4668-911F-BA665E70B1AA}"/>
                </c:ext>
              </c:extLst>
            </c:dLbl>
            <c:dLbl>
              <c:idx val="3"/>
              <c:delete val="1"/>
              <c:extLst>
                <c:ext xmlns:c15="http://schemas.microsoft.com/office/drawing/2012/chart" uri="{CE6537A1-D6FC-4f65-9D91-7224C49458BB}"/>
                <c:ext xmlns:c16="http://schemas.microsoft.com/office/drawing/2014/chart" uri="{C3380CC4-5D6E-409C-BE32-E72D297353CC}">
                  <c16:uniqueId val="{00000003-052F-4668-911F-BA665E70B1AA}"/>
                </c:ext>
              </c:extLst>
            </c:dLbl>
            <c:dLbl>
              <c:idx val="4"/>
              <c:delete val="1"/>
              <c:extLst>
                <c:ext xmlns:c15="http://schemas.microsoft.com/office/drawing/2012/chart" uri="{CE6537A1-D6FC-4f65-9D91-7224C49458BB}"/>
                <c:ext xmlns:c16="http://schemas.microsoft.com/office/drawing/2014/chart" uri="{C3380CC4-5D6E-409C-BE32-E72D297353CC}">
                  <c16:uniqueId val="{00000004-052F-4668-911F-BA665E70B1AA}"/>
                </c:ext>
              </c:extLst>
            </c:dLbl>
            <c:dLbl>
              <c:idx val="5"/>
              <c:delete val="1"/>
              <c:extLst>
                <c:ext xmlns:c15="http://schemas.microsoft.com/office/drawing/2012/chart" uri="{CE6537A1-D6FC-4f65-9D91-7224C49458BB}"/>
                <c:ext xmlns:c16="http://schemas.microsoft.com/office/drawing/2014/chart" uri="{C3380CC4-5D6E-409C-BE32-E72D297353CC}">
                  <c16:uniqueId val="{00000005-052F-4668-911F-BA665E70B1AA}"/>
                </c:ext>
              </c:extLst>
            </c:dLbl>
            <c:dLbl>
              <c:idx val="6"/>
              <c:delete val="1"/>
              <c:extLst>
                <c:ext xmlns:c15="http://schemas.microsoft.com/office/drawing/2012/chart" uri="{CE6537A1-D6FC-4f65-9D91-7224C49458BB}"/>
                <c:ext xmlns:c16="http://schemas.microsoft.com/office/drawing/2014/chart" uri="{C3380CC4-5D6E-409C-BE32-E72D297353CC}">
                  <c16:uniqueId val="{00000006-052F-4668-911F-BA665E70B1AA}"/>
                </c:ext>
              </c:extLst>
            </c:dLbl>
            <c:dLbl>
              <c:idx val="7"/>
              <c:delete val="1"/>
              <c:extLst>
                <c:ext xmlns:c15="http://schemas.microsoft.com/office/drawing/2012/chart" uri="{CE6537A1-D6FC-4f65-9D91-7224C49458BB}"/>
                <c:ext xmlns:c16="http://schemas.microsoft.com/office/drawing/2014/chart" uri="{C3380CC4-5D6E-409C-BE32-E72D297353CC}">
                  <c16:uniqueId val="{00000007-052F-4668-911F-BA665E70B1AA}"/>
                </c:ext>
              </c:extLst>
            </c:dLbl>
            <c:dLbl>
              <c:idx val="8"/>
              <c:delete val="1"/>
              <c:extLst>
                <c:ext xmlns:c15="http://schemas.microsoft.com/office/drawing/2012/chart" uri="{CE6537A1-D6FC-4f65-9D91-7224C49458BB}"/>
                <c:ext xmlns:c16="http://schemas.microsoft.com/office/drawing/2014/chart" uri="{C3380CC4-5D6E-409C-BE32-E72D297353CC}">
                  <c16:uniqueId val="{00000008-052F-4668-911F-BA665E70B1AA}"/>
                </c:ext>
              </c:extLst>
            </c:dLbl>
            <c:dLbl>
              <c:idx val="9"/>
              <c:delete val="1"/>
              <c:extLst>
                <c:ext xmlns:c15="http://schemas.microsoft.com/office/drawing/2012/chart" uri="{CE6537A1-D6FC-4f65-9D91-7224C49458BB}"/>
                <c:ext xmlns:c16="http://schemas.microsoft.com/office/drawing/2014/chart" uri="{C3380CC4-5D6E-409C-BE32-E72D297353CC}">
                  <c16:uniqueId val="{00000009-052F-4668-911F-BA665E70B1AA}"/>
                </c:ext>
              </c:extLst>
            </c:dLbl>
            <c:dLbl>
              <c:idx val="10"/>
              <c:delete val="1"/>
              <c:extLst>
                <c:ext xmlns:c15="http://schemas.microsoft.com/office/drawing/2012/chart" uri="{CE6537A1-D6FC-4f65-9D91-7224C49458BB}"/>
                <c:ext xmlns:c16="http://schemas.microsoft.com/office/drawing/2014/chart" uri="{C3380CC4-5D6E-409C-BE32-E72D297353CC}">
                  <c16:uniqueId val="{0000000A-052F-4668-911F-BA665E70B1AA}"/>
                </c:ext>
              </c:extLst>
            </c:dLbl>
            <c:dLbl>
              <c:idx val="11"/>
              <c:layout>
                <c:manualLayout>
                  <c:x val="-1.8558929689367693E-2"/>
                  <c:y val="-2.317832297533014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2F-4668-911F-BA665E70B1AA}"/>
                </c:ext>
              </c:extLst>
            </c:dLbl>
            <c:dLbl>
              <c:idx val="12"/>
              <c:delete val="1"/>
              <c:extLst>
                <c:ext xmlns:c15="http://schemas.microsoft.com/office/drawing/2012/chart" uri="{CE6537A1-D6FC-4f65-9D91-7224C49458BB}"/>
                <c:ext xmlns:c16="http://schemas.microsoft.com/office/drawing/2014/chart" uri="{C3380CC4-5D6E-409C-BE32-E72D297353CC}">
                  <c16:uniqueId val="{0000000C-052F-4668-911F-BA665E70B1AA}"/>
                </c:ext>
              </c:extLst>
            </c:dLbl>
            <c:dLbl>
              <c:idx val="13"/>
              <c:delete val="1"/>
              <c:extLst>
                <c:ext xmlns:c15="http://schemas.microsoft.com/office/drawing/2012/chart" uri="{CE6537A1-D6FC-4f65-9D91-7224C49458BB}"/>
                <c:ext xmlns:c16="http://schemas.microsoft.com/office/drawing/2014/chart" uri="{C3380CC4-5D6E-409C-BE32-E72D297353CC}">
                  <c16:uniqueId val="{0000000D-052F-4668-911F-BA665E70B1AA}"/>
                </c:ext>
              </c:extLst>
            </c:dLbl>
            <c:dLbl>
              <c:idx val="14"/>
              <c:delete val="1"/>
              <c:extLst>
                <c:ext xmlns:c15="http://schemas.microsoft.com/office/drawing/2012/chart" uri="{CE6537A1-D6FC-4f65-9D91-7224C49458BB}"/>
                <c:ext xmlns:c16="http://schemas.microsoft.com/office/drawing/2014/chart" uri="{C3380CC4-5D6E-409C-BE32-E72D297353CC}">
                  <c16:uniqueId val="{0000000E-052F-4668-911F-BA665E70B1AA}"/>
                </c:ext>
              </c:extLst>
            </c:dLbl>
            <c:dLbl>
              <c:idx val="15"/>
              <c:delete val="1"/>
              <c:extLst>
                <c:ext xmlns:c15="http://schemas.microsoft.com/office/drawing/2012/chart" uri="{CE6537A1-D6FC-4f65-9D91-7224C49458BB}"/>
                <c:ext xmlns:c16="http://schemas.microsoft.com/office/drawing/2014/chart" uri="{C3380CC4-5D6E-409C-BE32-E72D297353CC}">
                  <c16:uniqueId val="{0000000F-052F-4668-911F-BA665E70B1AA}"/>
                </c:ext>
              </c:extLst>
            </c:dLbl>
            <c:dLbl>
              <c:idx val="16"/>
              <c:delete val="1"/>
              <c:extLst>
                <c:ext xmlns:c15="http://schemas.microsoft.com/office/drawing/2012/chart" uri="{CE6537A1-D6FC-4f65-9D91-7224C49458BB}"/>
                <c:ext xmlns:c16="http://schemas.microsoft.com/office/drawing/2014/chart" uri="{C3380CC4-5D6E-409C-BE32-E72D297353CC}">
                  <c16:uniqueId val="{00000010-052F-4668-911F-BA665E70B1AA}"/>
                </c:ext>
              </c:extLst>
            </c:dLbl>
            <c:dLbl>
              <c:idx val="17"/>
              <c:delete val="1"/>
              <c:extLst>
                <c:ext xmlns:c15="http://schemas.microsoft.com/office/drawing/2012/chart" uri="{CE6537A1-D6FC-4f65-9D91-7224C49458BB}"/>
                <c:ext xmlns:c16="http://schemas.microsoft.com/office/drawing/2014/chart" uri="{C3380CC4-5D6E-409C-BE32-E72D297353CC}">
                  <c16:uniqueId val="{00000011-052F-4668-911F-BA665E70B1AA}"/>
                </c:ext>
              </c:extLst>
            </c:dLbl>
            <c:dLbl>
              <c:idx val="18"/>
              <c:delete val="1"/>
              <c:extLst>
                <c:ext xmlns:c15="http://schemas.microsoft.com/office/drawing/2012/chart" uri="{CE6537A1-D6FC-4f65-9D91-7224C49458BB}"/>
                <c:ext xmlns:c16="http://schemas.microsoft.com/office/drawing/2014/chart" uri="{C3380CC4-5D6E-409C-BE32-E72D297353CC}">
                  <c16:uniqueId val="{00000012-052F-4668-911F-BA665E70B1AA}"/>
                </c:ext>
              </c:extLst>
            </c:dLbl>
            <c:dLbl>
              <c:idx val="19"/>
              <c:delete val="1"/>
              <c:extLst>
                <c:ext xmlns:c15="http://schemas.microsoft.com/office/drawing/2012/chart" uri="{CE6537A1-D6FC-4f65-9D91-7224C49458BB}"/>
                <c:ext xmlns:c16="http://schemas.microsoft.com/office/drawing/2014/chart" uri="{C3380CC4-5D6E-409C-BE32-E72D297353CC}">
                  <c16:uniqueId val="{00000013-052F-4668-911F-BA665E70B1AA}"/>
                </c:ext>
              </c:extLst>
            </c:dLbl>
            <c:dLbl>
              <c:idx val="20"/>
              <c:delete val="1"/>
              <c:extLst>
                <c:ext xmlns:c15="http://schemas.microsoft.com/office/drawing/2012/chart" uri="{CE6537A1-D6FC-4f65-9D91-7224C49458BB}"/>
                <c:ext xmlns:c16="http://schemas.microsoft.com/office/drawing/2014/chart" uri="{C3380CC4-5D6E-409C-BE32-E72D297353CC}">
                  <c16:uniqueId val="{00000014-052F-4668-911F-BA665E70B1AA}"/>
                </c:ext>
              </c:extLst>
            </c:dLbl>
            <c:dLbl>
              <c:idx val="21"/>
              <c:delete val="1"/>
              <c:extLst>
                <c:ext xmlns:c15="http://schemas.microsoft.com/office/drawing/2012/chart" uri="{CE6537A1-D6FC-4f65-9D91-7224C49458BB}"/>
                <c:ext xmlns:c16="http://schemas.microsoft.com/office/drawing/2014/chart" uri="{C3380CC4-5D6E-409C-BE32-E72D297353CC}">
                  <c16:uniqueId val="{00000015-052F-4668-911F-BA665E70B1AA}"/>
                </c:ext>
              </c:extLst>
            </c:dLbl>
            <c:dLbl>
              <c:idx val="22"/>
              <c:delete val="1"/>
              <c:extLst>
                <c:ext xmlns:c15="http://schemas.microsoft.com/office/drawing/2012/chart" uri="{CE6537A1-D6FC-4f65-9D91-7224C49458BB}"/>
                <c:ext xmlns:c16="http://schemas.microsoft.com/office/drawing/2014/chart" uri="{C3380CC4-5D6E-409C-BE32-E72D297353CC}">
                  <c16:uniqueId val="{00000016-052F-4668-911F-BA665E70B1AA}"/>
                </c:ext>
              </c:extLst>
            </c:dLbl>
            <c:dLbl>
              <c:idx val="23"/>
              <c:layout>
                <c:manualLayout>
                  <c:x val="-2.0621032988186312E-2"/>
                  <c:y val="-2.6075613347246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2F-4668-911F-BA665E70B1AA}"/>
                </c:ext>
              </c:extLst>
            </c:dLbl>
            <c:dLbl>
              <c:idx val="24"/>
              <c:delete val="1"/>
              <c:extLst>
                <c:ext xmlns:c15="http://schemas.microsoft.com/office/drawing/2012/chart" uri="{CE6537A1-D6FC-4f65-9D91-7224C49458BB}"/>
                <c:ext xmlns:c16="http://schemas.microsoft.com/office/drawing/2014/chart" uri="{C3380CC4-5D6E-409C-BE32-E72D297353CC}">
                  <c16:uniqueId val="{00000018-052F-4668-911F-BA665E70B1AA}"/>
                </c:ext>
              </c:extLst>
            </c:dLbl>
            <c:dLbl>
              <c:idx val="25"/>
              <c:delete val="1"/>
              <c:extLst>
                <c:ext xmlns:c15="http://schemas.microsoft.com/office/drawing/2012/chart" uri="{CE6537A1-D6FC-4f65-9D91-7224C49458BB}"/>
                <c:ext xmlns:c16="http://schemas.microsoft.com/office/drawing/2014/chart" uri="{C3380CC4-5D6E-409C-BE32-E72D297353CC}">
                  <c16:uniqueId val="{00000019-052F-4668-911F-BA665E70B1AA}"/>
                </c:ext>
              </c:extLst>
            </c:dLbl>
            <c:dLbl>
              <c:idx val="26"/>
              <c:delete val="1"/>
              <c:extLst>
                <c:ext xmlns:c15="http://schemas.microsoft.com/office/drawing/2012/chart" uri="{CE6537A1-D6FC-4f65-9D91-7224C49458BB}"/>
                <c:ext xmlns:c16="http://schemas.microsoft.com/office/drawing/2014/chart" uri="{C3380CC4-5D6E-409C-BE32-E72D297353CC}">
                  <c16:uniqueId val="{0000001A-052F-4668-911F-BA665E70B1AA}"/>
                </c:ext>
              </c:extLst>
            </c:dLbl>
            <c:dLbl>
              <c:idx val="27"/>
              <c:delete val="1"/>
              <c:extLst>
                <c:ext xmlns:c15="http://schemas.microsoft.com/office/drawing/2012/chart" uri="{CE6537A1-D6FC-4f65-9D91-7224C49458BB}"/>
                <c:ext xmlns:c16="http://schemas.microsoft.com/office/drawing/2014/chart" uri="{C3380CC4-5D6E-409C-BE32-E72D297353CC}">
                  <c16:uniqueId val="{0000001B-052F-4668-911F-BA665E70B1AA}"/>
                </c:ext>
              </c:extLst>
            </c:dLbl>
            <c:dLbl>
              <c:idx val="28"/>
              <c:delete val="1"/>
              <c:extLst>
                <c:ext xmlns:c15="http://schemas.microsoft.com/office/drawing/2012/chart" uri="{CE6537A1-D6FC-4f65-9D91-7224C49458BB}"/>
                <c:ext xmlns:c16="http://schemas.microsoft.com/office/drawing/2014/chart" uri="{C3380CC4-5D6E-409C-BE32-E72D297353CC}">
                  <c16:uniqueId val="{0000001C-052F-4668-911F-BA665E70B1AA}"/>
                </c:ext>
              </c:extLst>
            </c:dLbl>
            <c:dLbl>
              <c:idx val="29"/>
              <c:delete val="1"/>
              <c:extLst>
                <c:ext xmlns:c15="http://schemas.microsoft.com/office/drawing/2012/chart" uri="{CE6537A1-D6FC-4f65-9D91-7224C49458BB}"/>
                <c:ext xmlns:c16="http://schemas.microsoft.com/office/drawing/2014/chart" uri="{C3380CC4-5D6E-409C-BE32-E72D297353CC}">
                  <c16:uniqueId val="{0000001D-052F-4668-911F-BA665E70B1AA}"/>
                </c:ext>
              </c:extLst>
            </c:dLbl>
            <c:dLbl>
              <c:idx val="30"/>
              <c:delete val="1"/>
              <c:extLst>
                <c:ext xmlns:c15="http://schemas.microsoft.com/office/drawing/2012/chart" uri="{CE6537A1-D6FC-4f65-9D91-7224C49458BB}"/>
                <c:ext xmlns:c16="http://schemas.microsoft.com/office/drawing/2014/chart" uri="{C3380CC4-5D6E-409C-BE32-E72D297353CC}">
                  <c16:uniqueId val="{0000001E-052F-4668-911F-BA665E70B1AA}"/>
                </c:ext>
              </c:extLst>
            </c:dLbl>
            <c:dLbl>
              <c:idx val="31"/>
              <c:delete val="1"/>
              <c:extLst>
                <c:ext xmlns:c15="http://schemas.microsoft.com/office/drawing/2012/chart" uri="{CE6537A1-D6FC-4f65-9D91-7224C49458BB}"/>
                <c:ext xmlns:c16="http://schemas.microsoft.com/office/drawing/2014/chart" uri="{C3380CC4-5D6E-409C-BE32-E72D297353CC}">
                  <c16:uniqueId val="{0000001F-052F-4668-911F-BA665E70B1AA}"/>
                </c:ext>
              </c:extLst>
            </c:dLbl>
            <c:dLbl>
              <c:idx val="32"/>
              <c:delete val="1"/>
              <c:extLst>
                <c:ext xmlns:c15="http://schemas.microsoft.com/office/drawing/2012/chart" uri="{CE6537A1-D6FC-4f65-9D91-7224C49458BB}"/>
                <c:ext xmlns:c16="http://schemas.microsoft.com/office/drawing/2014/chart" uri="{C3380CC4-5D6E-409C-BE32-E72D297353CC}">
                  <c16:uniqueId val="{00000020-052F-4668-911F-BA665E70B1AA}"/>
                </c:ext>
              </c:extLst>
            </c:dLbl>
            <c:dLbl>
              <c:idx val="33"/>
              <c:delete val="1"/>
              <c:extLst>
                <c:ext xmlns:c15="http://schemas.microsoft.com/office/drawing/2012/chart" uri="{CE6537A1-D6FC-4f65-9D91-7224C49458BB}"/>
                <c:ext xmlns:c16="http://schemas.microsoft.com/office/drawing/2014/chart" uri="{C3380CC4-5D6E-409C-BE32-E72D297353CC}">
                  <c16:uniqueId val="{00000021-052F-4668-911F-BA665E70B1AA}"/>
                </c:ext>
              </c:extLst>
            </c:dLbl>
            <c:dLbl>
              <c:idx val="34"/>
              <c:delete val="1"/>
              <c:extLst>
                <c:ext xmlns:c15="http://schemas.microsoft.com/office/drawing/2012/chart" uri="{CE6537A1-D6FC-4f65-9D91-7224C49458BB}"/>
                <c:ext xmlns:c16="http://schemas.microsoft.com/office/drawing/2014/chart" uri="{C3380CC4-5D6E-409C-BE32-E72D297353CC}">
                  <c16:uniqueId val="{00000022-052F-4668-911F-BA665E70B1AA}"/>
                </c:ext>
              </c:extLst>
            </c:dLbl>
            <c:dLbl>
              <c:idx val="35"/>
              <c:layout>
                <c:manualLayout>
                  <c:x val="-1.9246297455640608E-2"/>
                  <c:y val="-2.60756133472464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52F-4668-911F-BA665E70B1AA}"/>
                </c:ext>
              </c:extLst>
            </c:dLbl>
            <c:dLbl>
              <c:idx val="36"/>
              <c:delete val="1"/>
              <c:extLst>
                <c:ext xmlns:c15="http://schemas.microsoft.com/office/drawing/2012/chart" uri="{CE6537A1-D6FC-4f65-9D91-7224C49458BB}"/>
                <c:ext xmlns:c16="http://schemas.microsoft.com/office/drawing/2014/chart" uri="{C3380CC4-5D6E-409C-BE32-E72D297353CC}">
                  <c16:uniqueId val="{00000024-052F-4668-911F-BA665E70B1AA}"/>
                </c:ext>
              </c:extLst>
            </c:dLbl>
            <c:dLbl>
              <c:idx val="37"/>
              <c:delete val="1"/>
              <c:extLst>
                <c:ext xmlns:c15="http://schemas.microsoft.com/office/drawing/2012/chart" uri="{CE6537A1-D6FC-4f65-9D91-7224C49458BB}"/>
                <c:ext xmlns:c16="http://schemas.microsoft.com/office/drawing/2014/chart" uri="{C3380CC4-5D6E-409C-BE32-E72D297353CC}">
                  <c16:uniqueId val="{00000025-052F-4668-911F-BA665E70B1AA}"/>
                </c:ext>
              </c:extLst>
            </c:dLbl>
            <c:dLbl>
              <c:idx val="38"/>
              <c:delete val="1"/>
              <c:extLst>
                <c:ext xmlns:c15="http://schemas.microsoft.com/office/drawing/2012/chart" uri="{CE6537A1-D6FC-4f65-9D91-7224C49458BB}"/>
                <c:ext xmlns:c16="http://schemas.microsoft.com/office/drawing/2014/chart" uri="{C3380CC4-5D6E-409C-BE32-E72D297353CC}">
                  <c16:uniqueId val="{00000026-052F-4668-911F-BA665E70B1AA}"/>
                </c:ext>
              </c:extLst>
            </c:dLbl>
            <c:dLbl>
              <c:idx val="39"/>
              <c:delete val="1"/>
              <c:extLst>
                <c:ext xmlns:c15="http://schemas.microsoft.com/office/drawing/2012/chart" uri="{CE6537A1-D6FC-4f65-9D91-7224C49458BB}"/>
                <c:ext xmlns:c16="http://schemas.microsoft.com/office/drawing/2014/chart" uri="{C3380CC4-5D6E-409C-BE32-E72D297353CC}">
                  <c16:uniqueId val="{00000027-052F-4668-911F-BA665E70B1AA}"/>
                </c:ext>
              </c:extLst>
            </c:dLbl>
            <c:dLbl>
              <c:idx val="40"/>
              <c:delete val="1"/>
              <c:extLst>
                <c:ext xmlns:c15="http://schemas.microsoft.com/office/drawing/2012/chart" uri="{CE6537A1-D6FC-4f65-9D91-7224C49458BB}"/>
                <c:ext xmlns:c16="http://schemas.microsoft.com/office/drawing/2014/chart" uri="{C3380CC4-5D6E-409C-BE32-E72D297353CC}">
                  <c16:uniqueId val="{00000028-052F-4668-911F-BA665E70B1AA}"/>
                </c:ext>
              </c:extLst>
            </c:dLbl>
            <c:dLbl>
              <c:idx val="41"/>
              <c:delete val="1"/>
              <c:extLst>
                <c:ext xmlns:c15="http://schemas.microsoft.com/office/drawing/2012/chart" uri="{CE6537A1-D6FC-4f65-9D91-7224C49458BB}"/>
                <c:ext xmlns:c16="http://schemas.microsoft.com/office/drawing/2014/chart" uri="{C3380CC4-5D6E-409C-BE32-E72D297353CC}">
                  <c16:uniqueId val="{00000029-052F-4668-911F-BA665E70B1AA}"/>
                </c:ext>
              </c:extLst>
            </c:dLbl>
            <c:dLbl>
              <c:idx val="42"/>
              <c:delete val="1"/>
              <c:extLst>
                <c:ext xmlns:c15="http://schemas.microsoft.com/office/drawing/2012/chart" uri="{CE6537A1-D6FC-4f65-9D91-7224C49458BB}"/>
                <c:ext xmlns:c16="http://schemas.microsoft.com/office/drawing/2014/chart" uri="{C3380CC4-5D6E-409C-BE32-E72D297353CC}">
                  <c16:uniqueId val="{0000002A-052F-4668-911F-BA665E70B1AA}"/>
                </c:ext>
              </c:extLst>
            </c:dLbl>
            <c:dLbl>
              <c:idx val="43"/>
              <c:delete val="1"/>
              <c:extLst>
                <c:ext xmlns:c15="http://schemas.microsoft.com/office/drawing/2012/chart" uri="{CE6537A1-D6FC-4f65-9D91-7224C49458BB}"/>
                <c:ext xmlns:c16="http://schemas.microsoft.com/office/drawing/2014/chart" uri="{C3380CC4-5D6E-409C-BE32-E72D297353CC}">
                  <c16:uniqueId val="{0000002B-052F-4668-911F-BA665E70B1AA}"/>
                </c:ext>
              </c:extLst>
            </c:dLbl>
            <c:dLbl>
              <c:idx val="44"/>
              <c:delete val="1"/>
              <c:extLst>
                <c:ext xmlns:c15="http://schemas.microsoft.com/office/drawing/2012/chart" uri="{CE6537A1-D6FC-4f65-9D91-7224C49458BB}"/>
                <c:ext xmlns:c16="http://schemas.microsoft.com/office/drawing/2014/chart" uri="{C3380CC4-5D6E-409C-BE32-E72D297353CC}">
                  <c16:uniqueId val="{0000002C-052F-4668-911F-BA665E70B1AA}"/>
                </c:ext>
              </c:extLst>
            </c:dLbl>
            <c:dLbl>
              <c:idx val="45"/>
              <c:delete val="1"/>
              <c:extLst>
                <c:ext xmlns:c15="http://schemas.microsoft.com/office/drawing/2012/chart" uri="{CE6537A1-D6FC-4f65-9D91-7224C49458BB}"/>
                <c:ext xmlns:c16="http://schemas.microsoft.com/office/drawing/2014/chart" uri="{C3380CC4-5D6E-409C-BE32-E72D297353CC}">
                  <c16:uniqueId val="{0000002D-052F-4668-911F-BA665E70B1AA}"/>
                </c:ext>
              </c:extLst>
            </c:dLbl>
            <c:dLbl>
              <c:idx val="46"/>
              <c:delete val="1"/>
              <c:extLst>
                <c:ext xmlns:c15="http://schemas.microsoft.com/office/drawing/2012/chart" uri="{CE6537A1-D6FC-4f65-9D91-7224C49458BB}"/>
                <c:ext xmlns:c16="http://schemas.microsoft.com/office/drawing/2014/chart" uri="{C3380CC4-5D6E-409C-BE32-E72D297353CC}">
                  <c16:uniqueId val="{0000002E-052F-4668-911F-BA665E70B1AA}"/>
                </c:ext>
              </c:extLst>
            </c:dLbl>
            <c:dLbl>
              <c:idx val="47"/>
              <c:layout>
                <c:manualLayout>
                  <c:x val="-2.9556813949733717E-2"/>
                  <c:y val="-2.0281032603413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52F-4668-911F-BA665E70B1AA}"/>
                </c:ext>
              </c:extLst>
            </c:dLbl>
            <c:dLbl>
              <c:idx val="48"/>
              <c:delete val="1"/>
              <c:extLst>
                <c:ext xmlns:c15="http://schemas.microsoft.com/office/drawing/2012/chart" uri="{CE6537A1-D6FC-4f65-9D91-7224C49458BB}"/>
                <c:ext xmlns:c16="http://schemas.microsoft.com/office/drawing/2014/chart" uri="{C3380CC4-5D6E-409C-BE32-E72D297353CC}">
                  <c16:uniqueId val="{00000030-052F-4668-911F-BA665E70B1AA}"/>
                </c:ext>
              </c:extLst>
            </c:dLbl>
            <c:dLbl>
              <c:idx val="49"/>
              <c:delete val="1"/>
              <c:extLst>
                <c:ext xmlns:c15="http://schemas.microsoft.com/office/drawing/2012/chart" uri="{CE6537A1-D6FC-4f65-9D91-7224C49458BB}"/>
                <c:ext xmlns:c16="http://schemas.microsoft.com/office/drawing/2014/chart" uri="{C3380CC4-5D6E-409C-BE32-E72D297353CC}">
                  <c16:uniqueId val="{00000031-052F-4668-911F-BA665E70B1AA}"/>
                </c:ext>
              </c:extLst>
            </c:dLbl>
            <c:dLbl>
              <c:idx val="50"/>
              <c:delete val="1"/>
              <c:extLst>
                <c:ext xmlns:c15="http://schemas.microsoft.com/office/drawing/2012/chart" uri="{CE6537A1-D6FC-4f65-9D91-7224C49458BB}"/>
                <c:ext xmlns:c16="http://schemas.microsoft.com/office/drawing/2014/chart" uri="{C3380CC4-5D6E-409C-BE32-E72D297353CC}">
                  <c16:uniqueId val="{00000032-052F-4668-911F-BA665E70B1AA}"/>
                </c:ext>
              </c:extLst>
            </c:dLbl>
            <c:dLbl>
              <c:idx val="51"/>
              <c:delete val="1"/>
              <c:extLst>
                <c:ext xmlns:c15="http://schemas.microsoft.com/office/drawing/2012/chart" uri="{CE6537A1-D6FC-4f65-9D91-7224C49458BB}"/>
                <c:ext xmlns:c16="http://schemas.microsoft.com/office/drawing/2014/chart" uri="{C3380CC4-5D6E-409C-BE32-E72D297353CC}">
                  <c16:uniqueId val="{00000033-052F-4668-911F-BA665E70B1AA}"/>
                </c:ext>
              </c:extLst>
            </c:dLbl>
            <c:dLbl>
              <c:idx val="52"/>
              <c:delete val="1"/>
              <c:extLst>
                <c:ext xmlns:c15="http://schemas.microsoft.com/office/drawing/2012/chart" uri="{CE6537A1-D6FC-4f65-9D91-7224C49458BB}"/>
                <c:ext xmlns:c16="http://schemas.microsoft.com/office/drawing/2014/chart" uri="{C3380CC4-5D6E-409C-BE32-E72D297353CC}">
                  <c16:uniqueId val="{00000034-052F-4668-911F-BA665E70B1AA}"/>
                </c:ext>
              </c:extLst>
            </c:dLbl>
            <c:dLbl>
              <c:idx val="53"/>
              <c:delete val="1"/>
              <c:extLst>
                <c:ext xmlns:c15="http://schemas.microsoft.com/office/drawing/2012/chart" uri="{CE6537A1-D6FC-4f65-9D91-7224C49458BB}"/>
                <c:ext xmlns:c16="http://schemas.microsoft.com/office/drawing/2014/chart" uri="{C3380CC4-5D6E-409C-BE32-E72D297353CC}">
                  <c16:uniqueId val="{00000035-052F-4668-911F-BA665E70B1AA}"/>
                </c:ext>
              </c:extLst>
            </c:dLbl>
            <c:dLbl>
              <c:idx val="54"/>
              <c:delete val="1"/>
              <c:extLst>
                <c:ext xmlns:c15="http://schemas.microsoft.com/office/drawing/2012/chart" uri="{CE6537A1-D6FC-4f65-9D91-7224C49458BB}"/>
                <c:ext xmlns:c16="http://schemas.microsoft.com/office/drawing/2014/chart" uri="{C3380CC4-5D6E-409C-BE32-E72D297353CC}">
                  <c16:uniqueId val="{00000036-052F-4668-911F-BA665E70B1AA}"/>
                </c:ext>
              </c:extLst>
            </c:dLbl>
            <c:dLbl>
              <c:idx val="55"/>
              <c:delete val="1"/>
              <c:extLst>
                <c:ext xmlns:c15="http://schemas.microsoft.com/office/drawing/2012/chart" uri="{CE6537A1-D6FC-4f65-9D91-7224C49458BB}"/>
                <c:ext xmlns:c16="http://schemas.microsoft.com/office/drawing/2014/chart" uri="{C3380CC4-5D6E-409C-BE32-E72D297353CC}">
                  <c16:uniqueId val="{00000037-052F-4668-911F-BA665E70B1AA}"/>
                </c:ext>
              </c:extLst>
            </c:dLbl>
            <c:dLbl>
              <c:idx val="56"/>
              <c:delete val="1"/>
              <c:extLst>
                <c:ext xmlns:c15="http://schemas.microsoft.com/office/drawing/2012/chart" uri="{CE6537A1-D6FC-4f65-9D91-7224C49458BB}"/>
                <c:ext xmlns:c16="http://schemas.microsoft.com/office/drawing/2014/chart" uri="{C3380CC4-5D6E-409C-BE32-E72D297353CC}">
                  <c16:uniqueId val="{00000038-052F-4668-911F-BA665E70B1AA}"/>
                </c:ext>
              </c:extLst>
            </c:dLbl>
            <c:dLbl>
              <c:idx val="57"/>
              <c:delete val="1"/>
              <c:extLst>
                <c:ext xmlns:c15="http://schemas.microsoft.com/office/drawing/2012/chart" uri="{CE6537A1-D6FC-4f65-9D91-7224C49458BB}"/>
                <c:ext xmlns:c16="http://schemas.microsoft.com/office/drawing/2014/chart" uri="{C3380CC4-5D6E-409C-BE32-E72D297353CC}">
                  <c16:uniqueId val="{00000039-052F-4668-911F-BA665E70B1AA}"/>
                </c:ext>
              </c:extLst>
            </c:dLbl>
            <c:dLbl>
              <c:idx val="58"/>
              <c:delete val="1"/>
              <c:extLst>
                <c:ext xmlns:c15="http://schemas.microsoft.com/office/drawing/2012/chart" uri="{CE6537A1-D6FC-4f65-9D91-7224C49458BB}"/>
                <c:ext xmlns:c16="http://schemas.microsoft.com/office/drawing/2014/chart" uri="{C3380CC4-5D6E-409C-BE32-E72D297353CC}">
                  <c16:uniqueId val="{0000003A-052F-4668-911F-BA665E70B1AA}"/>
                </c:ext>
              </c:extLst>
            </c:dLbl>
            <c:dLbl>
              <c:idx val="59"/>
              <c:layout>
                <c:manualLayout>
                  <c:x val="-1.9246297455640559E-2"/>
                  <c:y val="-2.607561334724642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B-052F-4668-911F-BA665E70B1AA}"/>
                </c:ext>
              </c:extLst>
            </c:dLbl>
            <c:dLbl>
              <c:idx val="60"/>
              <c:delete val="1"/>
              <c:extLst>
                <c:ext xmlns:c15="http://schemas.microsoft.com/office/drawing/2012/chart" uri="{CE6537A1-D6FC-4f65-9D91-7224C49458BB}"/>
                <c:ext xmlns:c16="http://schemas.microsoft.com/office/drawing/2014/chart" uri="{C3380CC4-5D6E-409C-BE32-E72D297353CC}">
                  <c16:uniqueId val="{0000003C-052F-4668-911F-BA665E70B1AA}"/>
                </c:ext>
              </c:extLst>
            </c:dLbl>
            <c:dLbl>
              <c:idx val="61"/>
              <c:delete val="1"/>
              <c:extLst>
                <c:ext xmlns:c15="http://schemas.microsoft.com/office/drawing/2012/chart" uri="{CE6537A1-D6FC-4f65-9D91-7224C49458BB}"/>
                <c:ext xmlns:c16="http://schemas.microsoft.com/office/drawing/2014/chart" uri="{C3380CC4-5D6E-409C-BE32-E72D297353CC}">
                  <c16:uniqueId val="{0000003D-052F-4668-911F-BA665E70B1AA}"/>
                </c:ext>
              </c:extLst>
            </c:dLbl>
            <c:dLbl>
              <c:idx val="62"/>
              <c:delete val="1"/>
              <c:extLst>
                <c:ext xmlns:c15="http://schemas.microsoft.com/office/drawing/2012/chart" uri="{CE6537A1-D6FC-4f65-9D91-7224C49458BB}"/>
                <c:ext xmlns:c16="http://schemas.microsoft.com/office/drawing/2014/chart" uri="{C3380CC4-5D6E-409C-BE32-E72D297353CC}">
                  <c16:uniqueId val="{0000003E-052F-4668-911F-BA665E70B1AA}"/>
                </c:ext>
              </c:extLst>
            </c:dLbl>
            <c:dLbl>
              <c:idx val="63"/>
              <c:layout>
                <c:manualLayout>
                  <c:x val="-2.7494710650915084E-2"/>
                  <c:y val="2.897290371916257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F-052F-4668-911F-BA665E70B1AA}"/>
                </c:ext>
              </c:extLst>
            </c:dLbl>
            <c:dLbl>
              <c:idx val="64"/>
              <c:delete val="1"/>
              <c:extLst>
                <c:ext xmlns:c15="http://schemas.microsoft.com/office/drawing/2012/chart" uri="{CE6537A1-D6FC-4f65-9D91-7224C49458BB}"/>
                <c:ext xmlns:c16="http://schemas.microsoft.com/office/drawing/2014/chart" uri="{C3380CC4-5D6E-409C-BE32-E72D297353CC}">
                  <c16:uniqueId val="{00000040-052F-4668-911F-BA665E70B1AA}"/>
                </c:ext>
              </c:extLst>
            </c:dLbl>
            <c:dLbl>
              <c:idx val="65"/>
              <c:delete val="1"/>
              <c:extLst>
                <c:ext xmlns:c15="http://schemas.microsoft.com/office/drawing/2012/chart" uri="{CE6537A1-D6FC-4f65-9D91-7224C49458BB}"/>
                <c:ext xmlns:c16="http://schemas.microsoft.com/office/drawing/2014/chart" uri="{C3380CC4-5D6E-409C-BE32-E72D297353CC}">
                  <c16:uniqueId val="{00000041-052F-4668-911F-BA665E70B1AA}"/>
                </c:ext>
              </c:extLst>
            </c:dLbl>
            <c:dLbl>
              <c:idx val="66"/>
              <c:delete val="1"/>
              <c:extLst>
                <c:ext xmlns:c15="http://schemas.microsoft.com/office/drawing/2012/chart" uri="{CE6537A1-D6FC-4f65-9D91-7224C49458BB}"/>
                <c:ext xmlns:c16="http://schemas.microsoft.com/office/drawing/2014/chart" uri="{C3380CC4-5D6E-409C-BE32-E72D297353CC}">
                  <c16:uniqueId val="{00000042-052F-4668-911F-BA665E70B1AA}"/>
                </c:ext>
              </c:extLst>
            </c:dLbl>
            <c:dLbl>
              <c:idx val="67"/>
              <c:delete val="1"/>
              <c:extLst>
                <c:ext xmlns:c15="http://schemas.microsoft.com/office/drawing/2012/chart" uri="{CE6537A1-D6FC-4f65-9D91-7224C49458BB}"/>
                <c:ext xmlns:c16="http://schemas.microsoft.com/office/drawing/2014/chart" uri="{C3380CC4-5D6E-409C-BE32-E72D297353CC}">
                  <c16:uniqueId val="{00000043-052F-4668-911F-BA665E70B1AA}"/>
                </c:ext>
              </c:extLst>
            </c:dLbl>
            <c:dLbl>
              <c:idx val="68"/>
              <c:delete val="1"/>
              <c:extLst>
                <c:ext xmlns:c15="http://schemas.microsoft.com/office/drawing/2012/chart" uri="{CE6537A1-D6FC-4f65-9D91-7224C49458BB}"/>
                <c:ext xmlns:c16="http://schemas.microsoft.com/office/drawing/2014/chart" uri="{C3380CC4-5D6E-409C-BE32-E72D297353CC}">
                  <c16:uniqueId val="{00000044-052F-4668-911F-BA665E70B1AA}"/>
                </c:ext>
              </c:extLst>
            </c:dLbl>
            <c:dLbl>
              <c:idx val="69"/>
              <c:delete val="1"/>
              <c:extLst>
                <c:ext xmlns:c15="http://schemas.microsoft.com/office/drawing/2012/chart" uri="{CE6537A1-D6FC-4f65-9D91-7224C49458BB}"/>
                <c:ext xmlns:c16="http://schemas.microsoft.com/office/drawing/2014/chart" uri="{C3380CC4-5D6E-409C-BE32-E72D297353CC}">
                  <c16:uniqueId val="{00000045-052F-4668-911F-BA665E70B1AA}"/>
                </c:ext>
              </c:extLst>
            </c:dLbl>
            <c:dLbl>
              <c:idx val="70"/>
              <c:delete val="1"/>
              <c:extLst>
                <c:ext xmlns:c15="http://schemas.microsoft.com/office/drawing/2012/chart" uri="{CE6537A1-D6FC-4f65-9D91-7224C49458BB}"/>
                <c:ext xmlns:c16="http://schemas.microsoft.com/office/drawing/2014/chart" uri="{C3380CC4-5D6E-409C-BE32-E72D297353CC}">
                  <c16:uniqueId val="{00000046-052F-4668-911F-BA665E70B1AA}"/>
                </c:ext>
              </c:extLst>
            </c:dLbl>
            <c:dLbl>
              <c:idx val="71"/>
              <c:layout>
                <c:manualLayout>
                  <c:x val="-2.40578718195508E-2"/>
                  <c:y val="-4.345935557874401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47-052F-4668-911F-BA665E70B1AA}"/>
                </c:ext>
              </c:extLst>
            </c:dLbl>
            <c:dLbl>
              <c:idx val="72"/>
              <c:delete val="1"/>
              <c:extLst>
                <c:ext xmlns:c15="http://schemas.microsoft.com/office/drawing/2012/chart" uri="{CE6537A1-D6FC-4f65-9D91-7224C49458BB}"/>
                <c:ext xmlns:c16="http://schemas.microsoft.com/office/drawing/2014/chart" uri="{C3380CC4-5D6E-409C-BE32-E72D297353CC}">
                  <c16:uniqueId val="{00000048-052F-4668-911F-BA665E70B1AA}"/>
                </c:ext>
              </c:extLst>
            </c:dLbl>
            <c:dLbl>
              <c:idx val="73"/>
              <c:delete val="1"/>
              <c:extLst>
                <c:ext xmlns:c15="http://schemas.microsoft.com/office/drawing/2012/chart" uri="{CE6537A1-D6FC-4f65-9D91-7224C49458BB}"/>
                <c:ext xmlns:c16="http://schemas.microsoft.com/office/drawing/2014/chart" uri="{C3380CC4-5D6E-409C-BE32-E72D297353CC}">
                  <c16:uniqueId val="{00000049-052F-4668-911F-BA665E70B1AA}"/>
                </c:ext>
              </c:extLst>
            </c:dLbl>
            <c:dLbl>
              <c:idx val="74"/>
              <c:delete val="1"/>
              <c:extLst>
                <c:ext xmlns:c15="http://schemas.microsoft.com/office/drawing/2012/chart" uri="{CE6537A1-D6FC-4f65-9D91-7224C49458BB}"/>
                <c:ext xmlns:c16="http://schemas.microsoft.com/office/drawing/2014/chart" uri="{C3380CC4-5D6E-409C-BE32-E72D297353CC}">
                  <c16:uniqueId val="{0000004A-052F-4668-911F-BA665E70B1AA}"/>
                </c:ext>
              </c:extLst>
            </c:dLbl>
            <c:dLbl>
              <c:idx val="75"/>
              <c:delete val="1"/>
              <c:extLst>
                <c:ext xmlns:c15="http://schemas.microsoft.com/office/drawing/2012/chart" uri="{CE6537A1-D6FC-4f65-9D91-7224C49458BB}"/>
                <c:ext xmlns:c16="http://schemas.microsoft.com/office/drawing/2014/chart" uri="{C3380CC4-5D6E-409C-BE32-E72D297353CC}">
                  <c16:uniqueId val="{0000004B-052F-4668-911F-BA665E70B1AA}"/>
                </c:ext>
              </c:extLst>
            </c:dLbl>
            <c:dLbl>
              <c:idx val="76"/>
              <c:delete val="1"/>
              <c:extLst>
                <c:ext xmlns:c15="http://schemas.microsoft.com/office/drawing/2012/chart" uri="{CE6537A1-D6FC-4f65-9D91-7224C49458BB}"/>
                <c:ext xmlns:c16="http://schemas.microsoft.com/office/drawing/2014/chart" uri="{C3380CC4-5D6E-409C-BE32-E72D297353CC}">
                  <c16:uniqueId val="{0000004C-052F-4668-911F-BA665E70B1AA}"/>
                </c:ext>
              </c:extLst>
            </c:dLbl>
            <c:dLbl>
              <c:idx val="77"/>
              <c:delete val="1"/>
              <c:extLst>
                <c:ext xmlns:c15="http://schemas.microsoft.com/office/drawing/2012/chart" uri="{CE6537A1-D6FC-4f65-9D91-7224C49458BB}"/>
                <c:ext xmlns:c16="http://schemas.microsoft.com/office/drawing/2014/chart" uri="{C3380CC4-5D6E-409C-BE32-E72D297353CC}">
                  <c16:uniqueId val="{0000004D-052F-4668-911F-BA665E70B1AA}"/>
                </c:ext>
              </c:extLst>
            </c:dLbl>
            <c:dLbl>
              <c:idx val="78"/>
              <c:delete val="1"/>
              <c:extLst>
                <c:ext xmlns:c15="http://schemas.microsoft.com/office/drawing/2012/chart" uri="{CE6537A1-D6FC-4f65-9D91-7224C49458BB}"/>
                <c:ext xmlns:c16="http://schemas.microsoft.com/office/drawing/2014/chart" uri="{C3380CC4-5D6E-409C-BE32-E72D297353CC}">
                  <c16:uniqueId val="{0000004E-052F-4668-911F-BA665E70B1AA}"/>
                </c:ext>
              </c:extLst>
            </c:dLbl>
            <c:dLbl>
              <c:idx val="79"/>
              <c:delete val="1"/>
              <c:extLst>
                <c:ext xmlns:c15="http://schemas.microsoft.com/office/drawing/2012/chart" uri="{CE6537A1-D6FC-4f65-9D91-7224C49458BB}"/>
                <c:ext xmlns:c16="http://schemas.microsoft.com/office/drawing/2014/chart" uri="{C3380CC4-5D6E-409C-BE32-E72D297353CC}">
                  <c16:uniqueId val="{0000004F-052F-4668-911F-BA665E70B1AA}"/>
                </c:ext>
              </c:extLst>
            </c:dLbl>
            <c:dLbl>
              <c:idx val="80"/>
              <c:delete val="1"/>
              <c:extLst>
                <c:ext xmlns:c15="http://schemas.microsoft.com/office/drawing/2012/chart" uri="{CE6537A1-D6FC-4f65-9D91-7224C49458BB}"/>
                <c:ext xmlns:c16="http://schemas.microsoft.com/office/drawing/2014/chart" uri="{C3380CC4-5D6E-409C-BE32-E72D297353CC}">
                  <c16:uniqueId val="{00000050-052F-4668-911F-BA665E70B1AA}"/>
                </c:ext>
              </c:extLst>
            </c:dLbl>
            <c:dLbl>
              <c:idx val="81"/>
              <c:delete val="1"/>
              <c:extLst>
                <c:ext xmlns:c15="http://schemas.microsoft.com/office/drawing/2012/chart" uri="{CE6537A1-D6FC-4f65-9D91-7224C49458BB}"/>
                <c:ext xmlns:c16="http://schemas.microsoft.com/office/drawing/2014/chart" uri="{C3380CC4-5D6E-409C-BE32-E72D297353CC}">
                  <c16:uniqueId val="{00000051-052F-4668-911F-BA665E70B1AA}"/>
                </c:ext>
              </c:extLst>
            </c:dLbl>
            <c:dLbl>
              <c:idx val="82"/>
              <c:delete val="1"/>
              <c:extLst>
                <c:ext xmlns:c15="http://schemas.microsoft.com/office/drawing/2012/chart" uri="{CE6537A1-D6FC-4f65-9D91-7224C49458BB}"/>
                <c:ext xmlns:c16="http://schemas.microsoft.com/office/drawing/2014/chart" uri="{C3380CC4-5D6E-409C-BE32-E72D297353CC}">
                  <c16:uniqueId val="{00000052-052F-4668-911F-BA665E70B1AA}"/>
                </c:ext>
              </c:extLst>
            </c:dLbl>
            <c:dLbl>
              <c:idx val="83"/>
              <c:layout>
                <c:manualLayout>
                  <c:x val="-2.7494710650915185E-2"/>
                  <c:y val="-1.73837422314976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3-052F-4668-911F-BA665E70B1AA}"/>
                </c:ext>
              </c:extLst>
            </c:dLbl>
            <c:dLbl>
              <c:idx val="84"/>
              <c:delete val="1"/>
              <c:extLst>
                <c:ext xmlns:c15="http://schemas.microsoft.com/office/drawing/2012/chart" uri="{CE6537A1-D6FC-4f65-9D91-7224C49458BB}"/>
                <c:ext xmlns:c16="http://schemas.microsoft.com/office/drawing/2014/chart" uri="{C3380CC4-5D6E-409C-BE32-E72D297353CC}">
                  <c16:uniqueId val="{00000054-052F-4668-911F-BA665E70B1AA}"/>
                </c:ext>
              </c:extLst>
            </c:dLbl>
            <c:dLbl>
              <c:idx val="85"/>
              <c:delete val="1"/>
              <c:extLst>
                <c:ext xmlns:c15="http://schemas.microsoft.com/office/drawing/2012/chart" uri="{CE6537A1-D6FC-4f65-9D91-7224C49458BB}"/>
                <c:ext xmlns:c16="http://schemas.microsoft.com/office/drawing/2014/chart" uri="{C3380CC4-5D6E-409C-BE32-E72D297353CC}">
                  <c16:uniqueId val="{00000055-052F-4668-911F-BA665E70B1AA}"/>
                </c:ext>
              </c:extLst>
            </c:dLbl>
            <c:dLbl>
              <c:idx val="86"/>
              <c:delete val="1"/>
              <c:extLst>
                <c:ext xmlns:c15="http://schemas.microsoft.com/office/drawing/2012/chart" uri="{CE6537A1-D6FC-4f65-9D91-7224C49458BB}"/>
                <c:ext xmlns:c16="http://schemas.microsoft.com/office/drawing/2014/chart" uri="{C3380CC4-5D6E-409C-BE32-E72D297353CC}">
                  <c16:uniqueId val="{00000056-052F-4668-911F-BA665E70B1AA}"/>
                </c:ext>
              </c:extLst>
            </c:dLbl>
            <c:dLbl>
              <c:idx val="87"/>
              <c:delete val="1"/>
              <c:extLst>
                <c:ext xmlns:c15="http://schemas.microsoft.com/office/drawing/2012/chart" uri="{CE6537A1-D6FC-4f65-9D91-7224C49458BB}"/>
                <c:ext xmlns:c16="http://schemas.microsoft.com/office/drawing/2014/chart" uri="{C3380CC4-5D6E-409C-BE32-E72D297353CC}">
                  <c16:uniqueId val="{00000057-052F-4668-911F-BA665E70B1AA}"/>
                </c:ext>
              </c:extLst>
            </c:dLbl>
            <c:dLbl>
              <c:idx val="88"/>
              <c:delete val="1"/>
              <c:extLst>
                <c:ext xmlns:c15="http://schemas.microsoft.com/office/drawing/2012/chart" uri="{CE6537A1-D6FC-4f65-9D91-7224C49458BB}"/>
                <c:ext xmlns:c16="http://schemas.microsoft.com/office/drawing/2014/chart" uri="{C3380CC4-5D6E-409C-BE32-E72D297353CC}">
                  <c16:uniqueId val="{00000058-052F-4668-911F-BA665E70B1AA}"/>
                </c:ext>
              </c:extLst>
            </c:dLbl>
            <c:dLbl>
              <c:idx val="89"/>
              <c:delete val="1"/>
              <c:extLst>
                <c:ext xmlns:c15="http://schemas.microsoft.com/office/drawing/2012/chart" uri="{CE6537A1-D6FC-4f65-9D91-7224C49458BB}"/>
                <c:ext xmlns:c16="http://schemas.microsoft.com/office/drawing/2014/chart" uri="{C3380CC4-5D6E-409C-BE32-E72D297353CC}">
                  <c16:uniqueId val="{00000059-052F-4668-911F-BA665E70B1AA}"/>
                </c:ext>
              </c:extLst>
            </c:dLbl>
            <c:dLbl>
              <c:idx val="90"/>
              <c:delete val="1"/>
              <c:extLst>
                <c:ext xmlns:c15="http://schemas.microsoft.com/office/drawing/2012/chart" uri="{CE6537A1-D6FC-4f65-9D91-7224C49458BB}"/>
                <c:ext xmlns:c16="http://schemas.microsoft.com/office/drawing/2014/chart" uri="{C3380CC4-5D6E-409C-BE32-E72D297353CC}">
                  <c16:uniqueId val="{0000005A-052F-4668-911F-BA665E70B1AA}"/>
                </c:ext>
              </c:extLst>
            </c:dLbl>
            <c:dLbl>
              <c:idx val="91"/>
              <c:delete val="1"/>
              <c:extLst>
                <c:ext xmlns:c15="http://schemas.microsoft.com/office/drawing/2012/chart" uri="{CE6537A1-D6FC-4f65-9D91-7224C49458BB}"/>
                <c:ext xmlns:c16="http://schemas.microsoft.com/office/drawing/2014/chart" uri="{C3380CC4-5D6E-409C-BE32-E72D297353CC}">
                  <c16:uniqueId val="{0000005B-052F-4668-911F-BA665E70B1AA}"/>
                </c:ext>
              </c:extLst>
            </c:dLbl>
            <c:dLbl>
              <c:idx val="92"/>
              <c:delete val="1"/>
              <c:extLst>
                <c:ext xmlns:c15="http://schemas.microsoft.com/office/drawing/2012/chart" uri="{CE6537A1-D6FC-4f65-9D91-7224C49458BB}"/>
                <c:ext xmlns:c16="http://schemas.microsoft.com/office/drawing/2014/chart" uri="{C3380CC4-5D6E-409C-BE32-E72D297353CC}">
                  <c16:uniqueId val="{0000005C-052F-4668-911F-BA665E70B1AA}"/>
                </c:ext>
              </c:extLst>
            </c:dLbl>
            <c:dLbl>
              <c:idx val="93"/>
              <c:delete val="1"/>
              <c:extLst>
                <c:ext xmlns:c15="http://schemas.microsoft.com/office/drawing/2012/chart" uri="{CE6537A1-D6FC-4f65-9D91-7224C49458BB}"/>
                <c:ext xmlns:c16="http://schemas.microsoft.com/office/drawing/2014/chart" uri="{C3380CC4-5D6E-409C-BE32-E72D297353CC}">
                  <c16:uniqueId val="{0000005D-052F-4668-911F-BA665E70B1AA}"/>
                </c:ext>
              </c:extLst>
            </c:dLbl>
            <c:dLbl>
              <c:idx val="94"/>
              <c:delete val="1"/>
              <c:extLst>
                <c:ext xmlns:c15="http://schemas.microsoft.com/office/drawing/2012/chart" uri="{CE6537A1-D6FC-4f65-9D91-7224C49458BB}"/>
                <c:ext xmlns:c16="http://schemas.microsoft.com/office/drawing/2014/chart" uri="{C3380CC4-5D6E-409C-BE32-E72D297353CC}">
                  <c16:uniqueId val="{0000005E-052F-4668-911F-BA665E70B1AA}"/>
                </c:ext>
              </c:extLst>
            </c:dLbl>
            <c:dLbl>
              <c:idx val="95"/>
              <c:layout>
                <c:manualLayout>
                  <c:x val="-3.0244181716006693E-2"/>
                  <c:y val="-2.317832297533014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5F-052F-4668-911F-BA665E70B1AA}"/>
                </c:ext>
              </c:extLst>
            </c:dLbl>
            <c:dLbl>
              <c:idx val="96"/>
              <c:delete val="1"/>
              <c:extLst>
                <c:ext xmlns:c15="http://schemas.microsoft.com/office/drawing/2012/chart" uri="{CE6537A1-D6FC-4f65-9D91-7224C49458BB}"/>
                <c:ext xmlns:c16="http://schemas.microsoft.com/office/drawing/2014/chart" uri="{C3380CC4-5D6E-409C-BE32-E72D297353CC}">
                  <c16:uniqueId val="{00000060-052F-4668-911F-BA665E70B1AA}"/>
                </c:ext>
              </c:extLst>
            </c:dLbl>
            <c:dLbl>
              <c:idx val="97"/>
              <c:delete val="1"/>
              <c:extLst>
                <c:ext xmlns:c15="http://schemas.microsoft.com/office/drawing/2012/chart" uri="{CE6537A1-D6FC-4f65-9D91-7224C49458BB}"/>
                <c:ext xmlns:c16="http://schemas.microsoft.com/office/drawing/2014/chart" uri="{C3380CC4-5D6E-409C-BE32-E72D297353CC}">
                  <c16:uniqueId val="{00000061-052F-4668-911F-BA665E70B1AA}"/>
                </c:ext>
              </c:extLst>
            </c:dLbl>
            <c:dLbl>
              <c:idx val="98"/>
              <c:delete val="1"/>
              <c:extLst>
                <c:ext xmlns:c15="http://schemas.microsoft.com/office/drawing/2012/chart" uri="{CE6537A1-D6FC-4f65-9D91-7224C49458BB}"/>
                <c:ext xmlns:c16="http://schemas.microsoft.com/office/drawing/2014/chart" uri="{C3380CC4-5D6E-409C-BE32-E72D297353CC}">
                  <c16:uniqueId val="{00000062-052F-4668-911F-BA665E70B1AA}"/>
                </c:ext>
              </c:extLst>
            </c:dLbl>
            <c:dLbl>
              <c:idx val="99"/>
              <c:delete val="1"/>
              <c:extLst>
                <c:ext xmlns:c15="http://schemas.microsoft.com/office/drawing/2012/chart" uri="{CE6537A1-D6FC-4f65-9D91-7224C49458BB}"/>
                <c:ext xmlns:c16="http://schemas.microsoft.com/office/drawing/2014/chart" uri="{C3380CC4-5D6E-409C-BE32-E72D297353CC}">
                  <c16:uniqueId val="{00000063-052F-4668-911F-BA665E70B1AA}"/>
                </c:ext>
              </c:extLst>
            </c:dLbl>
            <c:dLbl>
              <c:idx val="100"/>
              <c:delete val="1"/>
              <c:extLst>
                <c:ext xmlns:c15="http://schemas.microsoft.com/office/drawing/2012/chart" uri="{CE6537A1-D6FC-4f65-9D91-7224C49458BB}"/>
                <c:ext xmlns:c16="http://schemas.microsoft.com/office/drawing/2014/chart" uri="{C3380CC4-5D6E-409C-BE32-E72D297353CC}">
                  <c16:uniqueId val="{00000064-052F-4668-911F-BA665E70B1AA}"/>
                </c:ext>
              </c:extLst>
            </c:dLbl>
            <c:dLbl>
              <c:idx val="101"/>
              <c:delete val="1"/>
              <c:extLst>
                <c:ext xmlns:c15="http://schemas.microsoft.com/office/drawing/2012/chart" uri="{CE6537A1-D6FC-4f65-9D91-7224C49458BB}"/>
                <c:ext xmlns:c16="http://schemas.microsoft.com/office/drawing/2014/chart" uri="{C3380CC4-5D6E-409C-BE32-E72D297353CC}">
                  <c16:uniqueId val="{00000065-052F-4668-911F-BA665E70B1AA}"/>
                </c:ext>
              </c:extLst>
            </c:dLbl>
            <c:dLbl>
              <c:idx val="102"/>
              <c:delete val="1"/>
              <c:extLst>
                <c:ext xmlns:c15="http://schemas.microsoft.com/office/drawing/2012/chart" uri="{CE6537A1-D6FC-4f65-9D91-7224C49458BB}"/>
                <c:ext xmlns:c16="http://schemas.microsoft.com/office/drawing/2014/chart" uri="{C3380CC4-5D6E-409C-BE32-E72D297353CC}">
                  <c16:uniqueId val="{00000066-052F-4668-911F-BA665E70B1AA}"/>
                </c:ext>
              </c:extLst>
            </c:dLbl>
            <c:dLbl>
              <c:idx val="103"/>
              <c:delete val="1"/>
              <c:extLst>
                <c:ext xmlns:c15="http://schemas.microsoft.com/office/drawing/2012/chart" uri="{CE6537A1-D6FC-4f65-9D91-7224C49458BB}"/>
                <c:ext xmlns:c16="http://schemas.microsoft.com/office/drawing/2014/chart" uri="{C3380CC4-5D6E-409C-BE32-E72D297353CC}">
                  <c16:uniqueId val="{00000067-052F-4668-911F-BA665E70B1AA}"/>
                </c:ext>
              </c:extLst>
            </c:dLbl>
            <c:dLbl>
              <c:idx val="104"/>
              <c:delete val="1"/>
              <c:extLst>
                <c:ext xmlns:c15="http://schemas.microsoft.com/office/drawing/2012/chart" uri="{CE6537A1-D6FC-4f65-9D91-7224C49458BB}"/>
                <c:ext xmlns:c16="http://schemas.microsoft.com/office/drawing/2014/chart" uri="{C3380CC4-5D6E-409C-BE32-E72D297353CC}">
                  <c16:uniqueId val="{00000068-052F-4668-911F-BA665E70B1AA}"/>
                </c:ext>
              </c:extLst>
            </c:dLbl>
            <c:dLbl>
              <c:idx val="105"/>
              <c:delete val="1"/>
              <c:extLst>
                <c:ext xmlns:c15="http://schemas.microsoft.com/office/drawing/2012/chart" uri="{CE6537A1-D6FC-4f65-9D91-7224C49458BB}"/>
                <c:ext xmlns:c16="http://schemas.microsoft.com/office/drawing/2014/chart" uri="{C3380CC4-5D6E-409C-BE32-E72D297353CC}">
                  <c16:uniqueId val="{00000069-052F-4668-911F-BA665E70B1AA}"/>
                </c:ext>
              </c:extLst>
            </c:dLbl>
            <c:dLbl>
              <c:idx val="106"/>
              <c:delete val="1"/>
              <c:extLst>
                <c:ext xmlns:c15="http://schemas.microsoft.com/office/drawing/2012/chart" uri="{CE6537A1-D6FC-4f65-9D91-7224C49458BB}"/>
                <c:ext xmlns:c16="http://schemas.microsoft.com/office/drawing/2014/chart" uri="{C3380CC4-5D6E-409C-BE32-E72D297353CC}">
                  <c16:uniqueId val="{0000006A-052F-4668-911F-BA665E70B1AA}"/>
                </c:ext>
              </c:extLst>
            </c:dLbl>
            <c:dLbl>
              <c:idx val="107"/>
              <c:layout>
                <c:manualLayout>
                  <c:x val="-3.2993652781098101E-2"/>
                  <c:y val="-2.607561334724643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6B-052F-4668-911F-BA665E70B1AA}"/>
                </c:ext>
              </c:extLst>
            </c:dLbl>
            <c:dLbl>
              <c:idx val="108"/>
              <c:delete val="1"/>
              <c:extLst>
                <c:ext xmlns:c15="http://schemas.microsoft.com/office/drawing/2012/chart" uri="{CE6537A1-D6FC-4f65-9D91-7224C49458BB}"/>
                <c:ext xmlns:c16="http://schemas.microsoft.com/office/drawing/2014/chart" uri="{C3380CC4-5D6E-409C-BE32-E72D297353CC}">
                  <c16:uniqueId val="{0000006C-052F-4668-911F-BA665E70B1AA}"/>
                </c:ext>
              </c:extLst>
            </c:dLbl>
            <c:dLbl>
              <c:idx val="109"/>
              <c:delete val="1"/>
              <c:extLst>
                <c:ext xmlns:c15="http://schemas.microsoft.com/office/drawing/2012/chart" uri="{CE6537A1-D6FC-4f65-9D91-7224C49458BB}"/>
                <c:ext xmlns:c16="http://schemas.microsoft.com/office/drawing/2014/chart" uri="{C3380CC4-5D6E-409C-BE32-E72D297353CC}">
                  <c16:uniqueId val="{0000006D-052F-4668-911F-BA665E70B1AA}"/>
                </c:ext>
              </c:extLst>
            </c:dLbl>
            <c:dLbl>
              <c:idx val="110"/>
              <c:delete val="1"/>
              <c:extLst>
                <c:ext xmlns:c15="http://schemas.microsoft.com/office/drawing/2012/chart" uri="{CE6537A1-D6FC-4f65-9D91-7224C49458BB}"/>
                <c:ext xmlns:c16="http://schemas.microsoft.com/office/drawing/2014/chart" uri="{C3380CC4-5D6E-409C-BE32-E72D297353CC}">
                  <c16:uniqueId val="{0000006E-052F-4668-911F-BA665E70B1AA}"/>
                </c:ext>
              </c:extLst>
            </c:dLbl>
            <c:dLbl>
              <c:idx val="111"/>
              <c:delete val="1"/>
              <c:extLst>
                <c:ext xmlns:c15="http://schemas.microsoft.com/office/drawing/2012/chart" uri="{CE6537A1-D6FC-4f65-9D91-7224C49458BB}"/>
                <c:ext xmlns:c16="http://schemas.microsoft.com/office/drawing/2014/chart" uri="{C3380CC4-5D6E-409C-BE32-E72D297353CC}">
                  <c16:uniqueId val="{0000006F-052F-4668-911F-BA665E70B1AA}"/>
                </c:ext>
              </c:extLst>
            </c:dLbl>
            <c:dLbl>
              <c:idx val="112"/>
              <c:delete val="1"/>
              <c:extLst>
                <c:ext xmlns:c15="http://schemas.microsoft.com/office/drawing/2012/chart" uri="{CE6537A1-D6FC-4f65-9D91-7224C49458BB}"/>
                <c:ext xmlns:c16="http://schemas.microsoft.com/office/drawing/2014/chart" uri="{C3380CC4-5D6E-409C-BE32-E72D297353CC}">
                  <c16:uniqueId val="{00000070-052F-4668-911F-BA665E70B1AA}"/>
                </c:ext>
              </c:extLst>
            </c:dLbl>
            <c:dLbl>
              <c:idx val="113"/>
              <c:delete val="1"/>
              <c:extLst>
                <c:ext xmlns:c15="http://schemas.microsoft.com/office/drawing/2012/chart" uri="{CE6537A1-D6FC-4f65-9D91-7224C49458BB}"/>
                <c:ext xmlns:c16="http://schemas.microsoft.com/office/drawing/2014/chart" uri="{C3380CC4-5D6E-409C-BE32-E72D297353CC}">
                  <c16:uniqueId val="{00000071-052F-4668-911F-BA665E70B1AA}"/>
                </c:ext>
              </c:extLst>
            </c:dLbl>
            <c:dLbl>
              <c:idx val="114"/>
              <c:delete val="1"/>
              <c:extLst>
                <c:ext xmlns:c15="http://schemas.microsoft.com/office/drawing/2012/chart" uri="{CE6537A1-D6FC-4f65-9D91-7224C49458BB}"/>
                <c:ext xmlns:c16="http://schemas.microsoft.com/office/drawing/2014/chart" uri="{C3380CC4-5D6E-409C-BE32-E72D297353CC}">
                  <c16:uniqueId val="{00000072-052F-4668-911F-BA665E70B1AA}"/>
                </c:ext>
              </c:extLst>
            </c:dLbl>
            <c:dLbl>
              <c:idx val="115"/>
              <c:delete val="1"/>
              <c:extLst>
                <c:ext xmlns:c15="http://schemas.microsoft.com/office/drawing/2012/chart" uri="{CE6537A1-D6FC-4f65-9D91-7224C49458BB}"/>
                <c:ext xmlns:c16="http://schemas.microsoft.com/office/drawing/2014/chart" uri="{C3380CC4-5D6E-409C-BE32-E72D297353CC}">
                  <c16:uniqueId val="{00000073-052F-4668-911F-BA665E70B1AA}"/>
                </c:ext>
              </c:extLst>
            </c:dLbl>
            <c:dLbl>
              <c:idx val="116"/>
              <c:delete val="1"/>
              <c:extLst>
                <c:ext xmlns:c15="http://schemas.microsoft.com/office/drawing/2012/chart" uri="{CE6537A1-D6FC-4f65-9D91-7224C49458BB}"/>
                <c:ext xmlns:c16="http://schemas.microsoft.com/office/drawing/2014/chart" uri="{C3380CC4-5D6E-409C-BE32-E72D297353CC}">
                  <c16:uniqueId val="{00000074-052F-4668-911F-BA665E70B1AA}"/>
                </c:ext>
              </c:extLst>
            </c:dLbl>
            <c:dLbl>
              <c:idx val="117"/>
              <c:delete val="1"/>
              <c:extLst>
                <c:ext xmlns:c15="http://schemas.microsoft.com/office/drawing/2012/chart" uri="{CE6537A1-D6FC-4f65-9D91-7224C49458BB}"/>
                <c:ext xmlns:c16="http://schemas.microsoft.com/office/drawing/2014/chart" uri="{C3380CC4-5D6E-409C-BE32-E72D297353CC}">
                  <c16:uniqueId val="{00000075-052F-4668-911F-BA665E70B1AA}"/>
                </c:ext>
              </c:extLst>
            </c:dLbl>
            <c:dLbl>
              <c:idx val="118"/>
              <c:delete val="1"/>
              <c:extLst>
                <c:ext xmlns:c15="http://schemas.microsoft.com/office/drawing/2012/chart" uri="{CE6537A1-D6FC-4f65-9D91-7224C49458BB}"/>
                <c:ext xmlns:c16="http://schemas.microsoft.com/office/drawing/2014/chart" uri="{C3380CC4-5D6E-409C-BE32-E72D297353CC}">
                  <c16:uniqueId val="{00000076-052F-4668-911F-BA665E70B1AA}"/>
                </c:ext>
              </c:extLst>
            </c:dLbl>
            <c:dLbl>
              <c:idx val="119"/>
              <c:layout>
                <c:manualLayout>
                  <c:x val="-5.4989421301832181E-3"/>
                  <c:y val="-1.158916148766507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77-052F-4668-911F-BA665E70B1A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0" i="0" u="none" strike="noStrike" kern="1200" baseline="0">
                    <a:solidFill>
                      <a:schemeClr val="dk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Ref>
              <c:f>'8.2'!$B$45:$B$164</c:f>
              <c:numCache>
                <c:formatCode>mmm\-yy</c:formatCode>
                <c:ptCount val="12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pt idx="83">
                  <c:v>44531</c:v>
                </c:pt>
                <c:pt idx="84">
                  <c:v>44562</c:v>
                </c:pt>
                <c:pt idx="85">
                  <c:v>44593</c:v>
                </c:pt>
                <c:pt idx="86">
                  <c:v>44621</c:v>
                </c:pt>
                <c:pt idx="87">
                  <c:v>44652</c:v>
                </c:pt>
                <c:pt idx="88">
                  <c:v>44682</c:v>
                </c:pt>
                <c:pt idx="89">
                  <c:v>44713</c:v>
                </c:pt>
                <c:pt idx="90">
                  <c:v>44743</c:v>
                </c:pt>
                <c:pt idx="91">
                  <c:v>44774</c:v>
                </c:pt>
                <c:pt idx="92">
                  <c:v>44805</c:v>
                </c:pt>
                <c:pt idx="93">
                  <c:v>44835</c:v>
                </c:pt>
                <c:pt idx="94">
                  <c:v>44866</c:v>
                </c:pt>
                <c:pt idx="95">
                  <c:v>44896</c:v>
                </c:pt>
                <c:pt idx="96">
                  <c:v>44927</c:v>
                </c:pt>
                <c:pt idx="97">
                  <c:v>44958</c:v>
                </c:pt>
                <c:pt idx="98">
                  <c:v>44986</c:v>
                </c:pt>
                <c:pt idx="99">
                  <c:v>45017</c:v>
                </c:pt>
                <c:pt idx="100">
                  <c:v>45047</c:v>
                </c:pt>
                <c:pt idx="101">
                  <c:v>45078</c:v>
                </c:pt>
                <c:pt idx="102">
                  <c:v>45108</c:v>
                </c:pt>
                <c:pt idx="103">
                  <c:v>45139</c:v>
                </c:pt>
                <c:pt idx="104">
                  <c:v>45170</c:v>
                </c:pt>
                <c:pt idx="105">
                  <c:v>45200</c:v>
                </c:pt>
                <c:pt idx="106">
                  <c:v>45231</c:v>
                </c:pt>
                <c:pt idx="107">
                  <c:v>45261</c:v>
                </c:pt>
                <c:pt idx="108">
                  <c:v>45292</c:v>
                </c:pt>
                <c:pt idx="109">
                  <c:v>45323</c:v>
                </c:pt>
                <c:pt idx="110">
                  <c:v>45352</c:v>
                </c:pt>
                <c:pt idx="111">
                  <c:v>45383</c:v>
                </c:pt>
                <c:pt idx="112">
                  <c:v>45413</c:v>
                </c:pt>
                <c:pt idx="113">
                  <c:v>45444</c:v>
                </c:pt>
                <c:pt idx="114">
                  <c:v>45474</c:v>
                </c:pt>
                <c:pt idx="115">
                  <c:v>45505</c:v>
                </c:pt>
                <c:pt idx="116">
                  <c:v>45536</c:v>
                </c:pt>
                <c:pt idx="117">
                  <c:v>45566</c:v>
                </c:pt>
                <c:pt idx="118">
                  <c:v>45597</c:v>
                </c:pt>
                <c:pt idx="119">
                  <c:v>45627</c:v>
                </c:pt>
              </c:numCache>
            </c:numRef>
          </c:cat>
          <c:val>
            <c:numRef>
              <c:f>'8.2'!$C$45:$C$164</c:f>
              <c:numCache>
                <c:formatCode>_ * #,##0.00_ ;_ * \-#,##0.00_ ;_ * "-"??_ ;_ @_ </c:formatCode>
                <c:ptCount val="120"/>
                <c:pt idx="0">
                  <c:v>8.6373979999999992</c:v>
                </c:pt>
                <c:pt idx="1">
                  <c:v>8.1041179999999997</c:v>
                </c:pt>
                <c:pt idx="2">
                  <c:v>9.0388289999999998</c:v>
                </c:pt>
                <c:pt idx="3">
                  <c:v>8.6830309999999997</c:v>
                </c:pt>
                <c:pt idx="4">
                  <c:v>9.1274160000000002</c:v>
                </c:pt>
                <c:pt idx="5">
                  <c:v>8.8633640000000007</c:v>
                </c:pt>
                <c:pt idx="6">
                  <c:v>8.8845530000000004</c:v>
                </c:pt>
                <c:pt idx="7">
                  <c:v>8.9922149999999998</c:v>
                </c:pt>
                <c:pt idx="8">
                  <c:v>8.9018169999999994</c:v>
                </c:pt>
                <c:pt idx="9">
                  <c:v>8.8409589999999998</c:v>
                </c:pt>
                <c:pt idx="10">
                  <c:v>9.047898</c:v>
                </c:pt>
                <c:pt idx="11">
                  <c:v>9.9485469999999996</c:v>
                </c:pt>
                <c:pt idx="12">
                  <c:v>8.9282140000000005</c:v>
                </c:pt>
                <c:pt idx="13">
                  <c:v>8.738467</c:v>
                </c:pt>
                <c:pt idx="14">
                  <c:v>8.8565579999999997</c:v>
                </c:pt>
                <c:pt idx="15">
                  <c:v>8.9230219999999996</c:v>
                </c:pt>
                <c:pt idx="16">
                  <c:v>9.1025220000000004</c:v>
                </c:pt>
                <c:pt idx="17">
                  <c:v>8.8316820000000007</c:v>
                </c:pt>
                <c:pt idx="18">
                  <c:v>8.7805269999999993</c:v>
                </c:pt>
                <c:pt idx="19">
                  <c:v>8.9242380000000008</c:v>
                </c:pt>
                <c:pt idx="20">
                  <c:v>8.8027960000000007</c:v>
                </c:pt>
                <c:pt idx="21">
                  <c:v>8.9779669999999996</c:v>
                </c:pt>
                <c:pt idx="22">
                  <c:v>8.6521539999999995</c:v>
                </c:pt>
                <c:pt idx="23">
                  <c:v>9.7119959999999992</c:v>
                </c:pt>
                <c:pt idx="24">
                  <c:v>8.8308029999999995</c:v>
                </c:pt>
                <c:pt idx="25">
                  <c:v>8.404636</c:v>
                </c:pt>
                <c:pt idx="26">
                  <c:v>9.2257650000000009</c:v>
                </c:pt>
                <c:pt idx="27">
                  <c:v>8.5835869999999996</c:v>
                </c:pt>
                <c:pt idx="28">
                  <c:v>9.2050909999999995</c:v>
                </c:pt>
                <c:pt idx="29">
                  <c:v>8.7784890000000004</c:v>
                </c:pt>
                <c:pt idx="30">
                  <c:v>8.7559229999999992</c:v>
                </c:pt>
                <c:pt idx="31">
                  <c:v>9.1046700000000005</c:v>
                </c:pt>
                <c:pt idx="32">
                  <c:v>8.847296</c:v>
                </c:pt>
                <c:pt idx="33">
                  <c:v>9.0409439999999996</c:v>
                </c:pt>
                <c:pt idx="34">
                  <c:v>9.0236350000000005</c:v>
                </c:pt>
                <c:pt idx="35">
                  <c:v>9.7293489999999991</c:v>
                </c:pt>
                <c:pt idx="36">
                  <c:v>8.7647589999999997</c:v>
                </c:pt>
                <c:pt idx="37">
                  <c:v>8.6337689999999991</c:v>
                </c:pt>
                <c:pt idx="38">
                  <c:v>9.4757219999999993</c:v>
                </c:pt>
                <c:pt idx="39">
                  <c:v>9.1953639999999996</c:v>
                </c:pt>
                <c:pt idx="40">
                  <c:v>10.037747</c:v>
                </c:pt>
                <c:pt idx="41">
                  <c:v>9.9547779999999992</c:v>
                </c:pt>
                <c:pt idx="42">
                  <c:v>10.372012</c:v>
                </c:pt>
                <c:pt idx="43">
                  <c:v>10.928542999999999</c:v>
                </c:pt>
                <c:pt idx="44">
                  <c:v>10.962412</c:v>
                </c:pt>
                <c:pt idx="45">
                  <c:v>11.421611</c:v>
                </c:pt>
                <c:pt idx="46">
                  <c:v>11.549148000000001</c:v>
                </c:pt>
                <c:pt idx="47">
                  <c:v>12.84477</c:v>
                </c:pt>
                <c:pt idx="48">
                  <c:v>11.860072000000001</c:v>
                </c:pt>
                <c:pt idx="49">
                  <c:v>11.549099</c:v>
                </c:pt>
                <c:pt idx="50">
                  <c:v>12.995671</c:v>
                </c:pt>
                <c:pt idx="51">
                  <c:v>13.013003000000001</c:v>
                </c:pt>
                <c:pt idx="52">
                  <c:v>14.470315000000001</c:v>
                </c:pt>
                <c:pt idx="53">
                  <c:v>13.764545</c:v>
                </c:pt>
                <c:pt idx="54">
                  <c:v>14.720345999999999</c:v>
                </c:pt>
                <c:pt idx="55">
                  <c:v>15.445356</c:v>
                </c:pt>
                <c:pt idx="56">
                  <c:v>14.761599</c:v>
                </c:pt>
                <c:pt idx="57">
                  <c:v>15.562156999999999</c:v>
                </c:pt>
                <c:pt idx="58">
                  <c:v>15.376887</c:v>
                </c:pt>
                <c:pt idx="59">
                  <c:v>16.813333999999998</c:v>
                </c:pt>
                <c:pt idx="60">
                  <c:v>15.407146000000001</c:v>
                </c:pt>
                <c:pt idx="61">
                  <c:v>15.352385</c:v>
                </c:pt>
                <c:pt idx="62">
                  <c:v>8.6754159999999985</c:v>
                </c:pt>
                <c:pt idx="63">
                  <c:v>1.847675</c:v>
                </c:pt>
                <c:pt idx="64">
                  <c:v>2.548298</c:v>
                </c:pt>
                <c:pt idx="65">
                  <c:v>2.960388</c:v>
                </c:pt>
                <c:pt idx="66">
                  <c:v>3.4548180000000004</c:v>
                </c:pt>
                <c:pt idx="67">
                  <c:v>3.4964059999999999</c:v>
                </c:pt>
                <c:pt idx="68">
                  <c:v>3.5024070000000003</c:v>
                </c:pt>
                <c:pt idx="69">
                  <c:v>3.734804</c:v>
                </c:pt>
                <c:pt idx="70">
                  <c:v>3.659748</c:v>
                </c:pt>
                <c:pt idx="71">
                  <c:v>5.3617669999999995</c:v>
                </c:pt>
                <c:pt idx="72">
                  <c:v>5.9553979999999997</c:v>
                </c:pt>
                <c:pt idx="73">
                  <c:v>4.0169839999999999</c:v>
                </c:pt>
                <c:pt idx="74">
                  <c:v>6.104527</c:v>
                </c:pt>
                <c:pt idx="75">
                  <c:v>5.9036780000000002</c:v>
                </c:pt>
                <c:pt idx="76">
                  <c:v>7.0698500000000006</c:v>
                </c:pt>
                <c:pt idx="77">
                  <c:v>7.1945200000000007</c:v>
                </c:pt>
                <c:pt idx="78">
                  <c:v>7.4248159999999999</c:v>
                </c:pt>
                <c:pt idx="79">
                  <c:v>7.1038839999999999</c:v>
                </c:pt>
                <c:pt idx="80">
                  <c:v>7.1996580000000003</c:v>
                </c:pt>
                <c:pt idx="81">
                  <c:v>7.2231139999999998</c:v>
                </c:pt>
                <c:pt idx="82">
                  <c:v>7.4407100000000002</c:v>
                </c:pt>
                <c:pt idx="83">
                  <c:v>8.5905059999999995</c:v>
                </c:pt>
                <c:pt idx="84">
                  <c:v>7.4067799999999995</c:v>
                </c:pt>
                <c:pt idx="85">
                  <c:v>7.540902</c:v>
                </c:pt>
                <c:pt idx="86">
                  <c:v>8.3864199999999993</c:v>
                </c:pt>
                <c:pt idx="87">
                  <c:v>8.7483060000000012</c:v>
                </c:pt>
                <c:pt idx="88">
                  <c:v>10.723441999999999</c:v>
                </c:pt>
                <c:pt idx="89">
                  <c:v>11.002409</c:v>
                </c:pt>
                <c:pt idx="90">
                  <c:v>11.346074</c:v>
                </c:pt>
                <c:pt idx="91">
                  <c:v>12.045040999999999</c:v>
                </c:pt>
                <c:pt idx="92">
                  <c:v>12.509444999999999</c:v>
                </c:pt>
                <c:pt idx="93">
                  <c:v>13.064337</c:v>
                </c:pt>
                <c:pt idx="94">
                  <c:v>13.020678</c:v>
                </c:pt>
                <c:pt idx="95">
                  <c:v>13.80874</c:v>
                </c:pt>
                <c:pt idx="96">
                  <c:v>12.792921</c:v>
                </c:pt>
                <c:pt idx="97">
                  <c:v>12.214444</c:v>
                </c:pt>
                <c:pt idx="98">
                  <c:v>14.274236999999999</c:v>
                </c:pt>
                <c:pt idx="99">
                  <c:v>13.585597</c:v>
                </c:pt>
                <c:pt idx="100">
                  <c:v>14.908071</c:v>
                </c:pt>
                <c:pt idx="101">
                  <c:v>14.358889999999999</c:v>
                </c:pt>
                <c:pt idx="102">
                  <c:v>14.211148</c:v>
                </c:pt>
                <c:pt idx="103">
                  <c:v>14.741950999999998</c:v>
                </c:pt>
                <c:pt idx="104">
                  <c:v>14.55842</c:v>
                </c:pt>
                <c:pt idx="105">
                  <c:v>15.198846</c:v>
                </c:pt>
                <c:pt idx="106">
                  <c:v>15.021141999999999</c:v>
                </c:pt>
                <c:pt idx="107">
                  <c:v>16.108550000000001</c:v>
                </c:pt>
                <c:pt idx="108">
                  <c:v>14.651189</c:v>
                </c:pt>
                <c:pt idx="109">
                  <c:v>14.432641</c:v>
                </c:pt>
                <c:pt idx="110">
                  <c:v>14.973649</c:v>
                </c:pt>
                <c:pt idx="111">
                  <c:v>15.832816000000001</c:v>
                </c:pt>
                <c:pt idx="112">
                  <c:v>16.345040000000001</c:v>
                </c:pt>
                <c:pt idx="113">
                  <c:v>15.783339</c:v>
                </c:pt>
                <c:pt idx="114">
                  <c:v>16.294430000000002</c:v>
                </c:pt>
                <c:pt idx="115">
                  <c:v>16.082339000000001</c:v>
                </c:pt>
                <c:pt idx="116">
                  <c:v>15.845329</c:v>
                </c:pt>
                <c:pt idx="117">
                  <c:v>16.524591000000001</c:v>
                </c:pt>
                <c:pt idx="118">
                  <c:v>16.276799999999998</c:v>
                </c:pt>
                <c:pt idx="119">
                  <c:v>18.047849999999997</c:v>
                </c:pt>
              </c:numCache>
            </c:numRef>
          </c:val>
          <c:smooth val="0"/>
          <c:extLst>
            <c:ext xmlns:c16="http://schemas.microsoft.com/office/drawing/2014/chart" uri="{C3380CC4-5D6E-409C-BE32-E72D297353CC}">
              <c16:uniqueId val="{00000051-CAB6-4B15-87D1-9572F5C50DB1}"/>
            </c:ext>
          </c:extLst>
        </c:ser>
        <c:dLbls>
          <c:showLegendKey val="0"/>
          <c:showVal val="0"/>
          <c:showCatName val="0"/>
          <c:showSerName val="0"/>
          <c:showPercent val="0"/>
          <c:showBubbleSize val="0"/>
        </c:dLbls>
        <c:dropLines>
          <c:spPr>
            <a:ln w="9525" cap="flat" cmpd="sng" algn="ctr">
              <a:solidFill>
                <a:srgbClr val="1F568C">
                  <a:alpha val="32157"/>
                </a:srgbClr>
              </a:solidFill>
              <a:round/>
            </a:ln>
            <a:effectLst/>
          </c:spPr>
        </c:dropLines>
        <c:smooth val="0"/>
        <c:axId val="288234080"/>
        <c:axId val="288238000"/>
      </c:lineChart>
      <c:dateAx>
        <c:axId val="288234080"/>
        <c:scaling>
          <c:orientation val="minMax"/>
        </c:scaling>
        <c:delete val="0"/>
        <c:axPos val="b"/>
        <c:numFmt formatCode="mmm\-yy" sourceLinked="1"/>
        <c:majorTickMark val="out"/>
        <c:minorTickMark val="none"/>
        <c:tickLblPos val="nextTo"/>
        <c:spPr>
          <a:noFill/>
          <a:ln w="9525" cap="flat" cmpd="sng" algn="ctr">
            <a:solidFill>
              <a:srgbClr val="1F568C"/>
            </a:solidFill>
            <a:round/>
          </a:ln>
          <a:effectLst/>
        </c:spPr>
        <c:txPr>
          <a:bodyPr rot="-60000000" spcFirstLastPara="1" vertOverflow="ellipsis" vert="horz" wrap="square" anchor="ctr" anchorCtr="1"/>
          <a:lstStyle/>
          <a:p>
            <a:pPr>
              <a:defRPr sz="700" b="0" i="0" u="none" strike="noStrike" kern="1200" spc="20" baseline="0">
                <a:solidFill>
                  <a:schemeClr val="dk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288238000"/>
        <c:crosses val="autoZero"/>
        <c:auto val="1"/>
        <c:lblOffset val="100"/>
        <c:baseTimeUnit val="months"/>
      </c:dateAx>
      <c:valAx>
        <c:axId val="288238000"/>
        <c:scaling>
          <c:orientation val="minMax"/>
          <c:max val="18.5"/>
          <c:min val="0"/>
        </c:scaling>
        <c:delete val="0"/>
        <c:axPos val="l"/>
        <c:numFmt formatCode="_(* #,##0_);_(* \(#,##0\);_(* &quot;-&quot;_);_(@_)" sourceLinked="0"/>
        <c:majorTickMark val="in"/>
        <c:minorTickMark val="none"/>
        <c:tickLblPos val="nextTo"/>
        <c:spPr>
          <a:noFill/>
          <a:ln>
            <a:solidFill>
              <a:srgbClr val="1F568C"/>
            </a:solidFill>
          </a:ln>
          <a:effectLst/>
        </c:spPr>
        <c:txPr>
          <a:bodyPr rot="-60000000" spcFirstLastPara="1" vertOverflow="ellipsis" vert="horz" wrap="square" anchor="ctr" anchorCtr="1"/>
          <a:lstStyle/>
          <a:p>
            <a:pPr>
              <a:defRPr sz="700" b="0" i="0" u="none" strike="noStrike" kern="1200" spc="20" baseline="0">
                <a:solidFill>
                  <a:schemeClr val="dk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288234080"/>
        <c:crosses val="autoZero"/>
        <c:crossBetween val="between"/>
        <c:majorUnit val="2"/>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sz="7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solidFill>
                <a:latin typeface="Lato" panose="020F0502020204030203" pitchFamily="34" charset="0"/>
                <a:ea typeface="Lato" panose="020F0502020204030203" pitchFamily="34" charset="0"/>
                <a:cs typeface="Lato" panose="020F0502020204030203" pitchFamily="34" charset="0"/>
              </a:defRPr>
            </a:pPr>
            <a:r>
              <a:rPr lang="en-US" sz="800"/>
              <a:t>(Miles de pasajeros)</a:t>
            </a:r>
          </a:p>
        </c:rich>
      </c:tx>
      <c:layout>
        <c:manualLayout>
          <c:xMode val="edge"/>
          <c:yMode val="edge"/>
          <c:x val="0.37303906767682105"/>
          <c:y val="1.0124491515998658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title>
    <c:autoTitleDeleted val="0"/>
    <c:plotArea>
      <c:layout>
        <c:manualLayout>
          <c:layoutTarget val="inner"/>
          <c:xMode val="edge"/>
          <c:yMode val="edge"/>
          <c:x val="0.2354854201436378"/>
          <c:y val="5.029404193810269E-2"/>
          <c:w val="0.73282343175888598"/>
          <c:h val="0.84069725942909923"/>
        </c:manualLayout>
      </c:layout>
      <c:barChart>
        <c:barDir val="bar"/>
        <c:grouping val="stacked"/>
        <c:varyColors val="0"/>
        <c:ser>
          <c:idx val="0"/>
          <c:order val="0"/>
          <c:tx>
            <c:strRef>
              <c:f>'8.5'!$C$6</c:f>
              <c:strCache>
                <c:ptCount val="1"/>
                <c:pt idx="0">
                  <c:v>Miles de pasajeros</c:v>
                </c:pt>
              </c:strCache>
            </c:strRef>
          </c:tx>
          <c:spPr>
            <a:solidFill>
              <a:srgbClr val="1F568C"/>
            </a:solidFill>
            <a:ln>
              <a:noFill/>
            </a:ln>
            <a:effectLst/>
          </c:spPr>
          <c:invertIfNegative val="0"/>
          <c:dLbls>
            <c:dLbl>
              <c:idx val="0"/>
              <c:layout>
                <c:manualLayout>
                  <c:x val="0.27601854955362987"/>
                  <c:y val="-2.300783628179748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AC-47EF-BCB1-F5E013FD4E3A}"/>
                </c:ext>
              </c:extLst>
            </c:dLbl>
            <c:dLbl>
              <c:idx val="1"/>
              <c:layout>
                <c:manualLayout>
                  <c:x val="0.11307948601712056"/>
                  <c:y val="-2.300833427087766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AC-47EF-BCB1-F5E013FD4E3A}"/>
                </c:ext>
              </c:extLst>
            </c:dLbl>
            <c:dLbl>
              <c:idx val="2"/>
              <c:layout>
                <c:manualLayout>
                  <c:x val="0.11811767288783001"/>
                  <c:y val="-1.6872583551785301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C-47EF-BCB1-F5E013FD4E3A}"/>
                </c:ext>
              </c:extLst>
            </c:dLbl>
            <c:dLbl>
              <c:idx val="3"/>
              <c:layout>
                <c:manualLayout>
                  <c:x val="0.17656340524838238"/>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C-47EF-BCB1-F5E013FD4E3A}"/>
                </c:ext>
              </c:extLst>
            </c:dLbl>
            <c:dLbl>
              <c:idx val="4"/>
              <c:layout>
                <c:manualLayout>
                  <c:x val="0.15670135366713897"/>
                  <c:y val="2.531134952940912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C-47EF-BCB1-F5E013FD4E3A}"/>
                </c:ext>
              </c:extLst>
            </c:dLbl>
            <c:dLbl>
              <c:idx val="5"/>
              <c:layout>
                <c:manualLayout>
                  <c:x val="0.13808502550195864"/>
                  <c:y val="-2.300833427087766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AAC-47EF-BCB1-F5E013FD4E3A}"/>
                </c:ext>
              </c:extLst>
            </c:dLbl>
            <c:dLbl>
              <c:idx val="6"/>
              <c:layout>
                <c:manualLayout>
                  <c:x val="0.17982875368706078"/>
                  <c:y val="-4.601666854175617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AC-47EF-BCB1-F5E013FD4E3A}"/>
                </c:ext>
              </c:extLst>
            </c:dLbl>
            <c:dLbl>
              <c:idx val="7"/>
              <c:layout>
                <c:manualLayout>
                  <c:x val="9.996076621747712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AC-47EF-BCB1-F5E013FD4E3A}"/>
                </c:ext>
              </c:extLst>
            </c:dLbl>
            <c:dLbl>
              <c:idx val="8"/>
              <c:layout>
                <c:manualLayout>
                  <c:x val="0.1119024725414343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AAC-47EF-BCB1-F5E013FD4E3A}"/>
                </c:ext>
              </c:extLst>
            </c:dLbl>
            <c:dLbl>
              <c:idx val="9"/>
              <c:layout>
                <c:manualLayout>
                  <c:x val="0.17309375654319883"/>
                  <c:y val="2.303930713070541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AC-47EF-BCB1-F5E013FD4E3A}"/>
                </c:ext>
              </c:extLst>
            </c:dLbl>
            <c:dLbl>
              <c:idx val="10"/>
              <c:layout>
                <c:manualLayout>
                  <c:x val="0.23499043549498591"/>
                  <c:y val="-9.280720949102648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AC-47EF-BCB1-F5E013FD4E3A}"/>
                </c:ext>
              </c:extLst>
            </c:dLbl>
            <c:dLbl>
              <c:idx val="11"/>
              <c:layout>
                <c:manualLayout>
                  <c:x val="0.10944436426026025"/>
                  <c:y val="2.531134952940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AC-47EF-BCB1-F5E013FD4E3A}"/>
                </c:ext>
              </c:extLst>
            </c:dLbl>
            <c:dLbl>
              <c:idx val="12"/>
              <c:layout>
                <c:manualLayout>
                  <c:x val="0.33670696430132346"/>
                  <c:y val="-9.280720949102648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AC-47EF-BCB1-F5E013FD4E3A}"/>
                </c:ext>
              </c:extLst>
            </c:dLbl>
            <c:dLbl>
              <c:idx val="13"/>
              <c:layout>
                <c:manualLayout>
                  <c:x val="0.1594240359375904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AC-47EF-BCB1-F5E013FD4E3A}"/>
                </c:ext>
              </c:extLst>
            </c:dLbl>
            <c:dLbl>
              <c:idx val="14"/>
              <c:layout>
                <c:manualLayout>
                  <c:x val="0.37921316623316992"/>
                  <c:y val="2.303620599361227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AAC-47EF-BCB1-F5E013FD4E3A}"/>
                </c:ext>
              </c:extLst>
            </c:dLbl>
            <c:dLbl>
              <c:idx val="15"/>
              <c:layout>
                <c:manualLayout>
                  <c:x val="0.33403622111590636"/>
                  <c:y val="-2.07054811229155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AAC-47EF-BCB1-F5E013FD4E3A}"/>
                </c:ext>
              </c:extLst>
            </c:dLbl>
            <c:dLbl>
              <c:idx val="16"/>
              <c:layout>
                <c:manualLayout>
                  <c:x val="4.2166355303573932E-2"/>
                  <c:y val="-4.640360474551324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AAC-47EF-BCB1-F5E013FD4E3A}"/>
                </c:ext>
              </c:extLst>
            </c:dLbl>
            <c:dLbl>
              <c:idx val="17"/>
              <c:layout>
                <c:manualLayout>
                  <c:x val="7.6132240208325291E-2"/>
                  <c:y val="-4.640360474551324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AAC-47EF-BCB1-F5E013FD4E3A}"/>
                </c:ext>
              </c:extLst>
            </c:dLbl>
            <c:dLbl>
              <c:idx val="18"/>
              <c:layout>
                <c:manualLayout>
                  <c:x val="0.1971557382374734"/>
                  <c:y val="-1.011853054728073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AAC-47EF-BCB1-F5E013FD4E3A}"/>
                </c:ext>
              </c:extLst>
            </c:dLbl>
            <c:dLbl>
              <c:idx val="19"/>
              <c:layout>
                <c:manualLayout>
                  <c:x val="0.14140903332581975"/>
                  <c:y val="1.011853054727632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AAC-47EF-BCB1-F5E013FD4E3A}"/>
                </c:ext>
              </c:extLst>
            </c:dLbl>
            <c:dLbl>
              <c:idx val="20"/>
              <c:layout>
                <c:manualLayout>
                  <c:x val="0.14428444400243837"/>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AAC-47EF-BCB1-F5E013FD4E3A}"/>
                </c:ext>
              </c:extLst>
            </c:dLbl>
            <c:dLbl>
              <c:idx val="21"/>
              <c:layout>
                <c:manualLayout>
                  <c:x val="0.12494882329145009"/>
                  <c:y val="-4.640360474551324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AAC-47EF-BCB1-F5E013FD4E3A}"/>
                </c:ext>
              </c:extLst>
            </c:dLbl>
            <c:dLbl>
              <c:idx val="22"/>
              <c:layout>
                <c:manualLayout>
                  <c:x val="0.1576948959173578"/>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AAC-47EF-BCB1-F5E013FD4E3A}"/>
                </c:ext>
              </c:extLst>
            </c:dLbl>
            <c:dLbl>
              <c:idx val="23"/>
              <c:layout>
                <c:manualLayout>
                  <c:x val="0.1469679886268935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AAC-47EF-BCB1-F5E013FD4E3A}"/>
                </c:ext>
              </c:extLst>
            </c:dLbl>
            <c:dLbl>
              <c:idx val="24"/>
              <c:layout>
                <c:manualLayout>
                  <c:x val="0.1458876279468620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AAC-47EF-BCB1-F5E013FD4E3A}"/>
                </c:ext>
              </c:extLst>
            </c:dLbl>
            <c:dLbl>
              <c:idx val="25"/>
              <c:layout>
                <c:manualLayout>
                  <c:x val="0.34300490117355753"/>
                  <c:y val="2.300833427087755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AAC-47EF-BCB1-F5E013FD4E3A}"/>
                </c:ext>
              </c:extLst>
            </c:dLbl>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'8.5'!$B$9:$B$34</c:f>
              <c:strCache>
                <c:ptCount val="26"/>
                <c:pt idx="0">
                  <c:v>Villa El Salvador</c:v>
                </c:pt>
                <c:pt idx="1">
                  <c:v>Parque Industrial</c:v>
                </c:pt>
                <c:pt idx="2">
                  <c:v>Pumacahua</c:v>
                </c:pt>
                <c:pt idx="3">
                  <c:v>Villa María</c:v>
                </c:pt>
                <c:pt idx="4">
                  <c:v>María Auxiliadora</c:v>
                </c:pt>
                <c:pt idx="5">
                  <c:v>San Juan</c:v>
                </c:pt>
                <c:pt idx="6">
                  <c:v>Atocongo</c:v>
                </c:pt>
                <c:pt idx="7">
                  <c:v>Jorge Chávez</c:v>
                </c:pt>
                <c:pt idx="8">
                  <c:v>Ayacucho</c:v>
                </c:pt>
                <c:pt idx="9">
                  <c:v>Cabitos</c:v>
                </c:pt>
                <c:pt idx="10">
                  <c:v>Angamos</c:v>
                </c:pt>
                <c:pt idx="11">
                  <c:v>San Borja Sur</c:v>
                </c:pt>
                <c:pt idx="12">
                  <c:v>La Cultura</c:v>
                </c:pt>
                <c:pt idx="13">
                  <c:v>Arriola</c:v>
                </c:pt>
                <c:pt idx="14">
                  <c:v>Gamarra</c:v>
                </c:pt>
                <c:pt idx="15">
                  <c:v>Grau</c:v>
                </c:pt>
                <c:pt idx="16">
                  <c:v>El Ángel</c:v>
                </c:pt>
                <c:pt idx="17">
                  <c:v>Presbítero Maestro</c:v>
                </c:pt>
                <c:pt idx="18">
                  <c:v>Caja de Agua</c:v>
                </c:pt>
                <c:pt idx="19">
                  <c:v>Pirámide del Sol</c:v>
                </c:pt>
                <c:pt idx="20">
                  <c:v>Los Jardines</c:v>
                </c:pt>
                <c:pt idx="21">
                  <c:v>Los Postes</c:v>
                </c:pt>
                <c:pt idx="22">
                  <c:v>San Carlos</c:v>
                </c:pt>
                <c:pt idx="23">
                  <c:v>San Martín</c:v>
                </c:pt>
                <c:pt idx="24">
                  <c:v>Santa Rosa</c:v>
                </c:pt>
                <c:pt idx="25">
                  <c:v>Bayóvar</c:v>
                </c:pt>
              </c:strCache>
            </c:strRef>
          </c:cat>
          <c:val>
            <c:numRef>
              <c:f>'8.5'!$C$9:$C$34</c:f>
              <c:numCache>
                <c:formatCode>_ * #,##0_ ;_ * \-#,##0_ ;_ * "-"??_ ;_ @_ </c:formatCode>
                <c:ptCount val="26"/>
                <c:pt idx="0">
                  <c:v>12510.929</c:v>
                </c:pt>
                <c:pt idx="1">
                  <c:v>3580.895</c:v>
                </c:pt>
                <c:pt idx="2">
                  <c:v>3903.3180000000002</c:v>
                </c:pt>
                <c:pt idx="3">
                  <c:v>7069.0209999999997</c:v>
                </c:pt>
                <c:pt idx="4">
                  <c:v>6122.259</c:v>
                </c:pt>
                <c:pt idx="5">
                  <c:v>5296.1570000000002</c:v>
                </c:pt>
                <c:pt idx="6">
                  <c:v>7447.6289999999999</c:v>
                </c:pt>
                <c:pt idx="7">
                  <c:v>3520.8220000000001</c:v>
                </c:pt>
                <c:pt idx="8">
                  <c:v>3909.6979999999999</c:v>
                </c:pt>
                <c:pt idx="9">
                  <c:v>7092.1959999999999</c:v>
                </c:pt>
                <c:pt idx="10">
                  <c:v>10180.512000000001</c:v>
                </c:pt>
                <c:pt idx="11">
                  <c:v>3745.5189999999998</c:v>
                </c:pt>
                <c:pt idx="12">
                  <c:v>15594.236000000001</c:v>
                </c:pt>
                <c:pt idx="13">
                  <c:v>6443.0990000000002</c:v>
                </c:pt>
                <c:pt idx="14">
                  <c:v>18171.006000000001</c:v>
                </c:pt>
                <c:pt idx="15">
                  <c:v>15235.324000000001</c:v>
                </c:pt>
                <c:pt idx="16">
                  <c:v>676.61199999999997</c:v>
                </c:pt>
                <c:pt idx="17">
                  <c:v>2082.5720000000001</c:v>
                </c:pt>
                <c:pt idx="18">
                  <c:v>8591.7340000000004</c:v>
                </c:pt>
                <c:pt idx="19">
                  <c:v>5681.1419999999998</c:v>
                </c:pt>
                <c:pt idx="20">
                  <c:v>5908.0079999999998</c:v>
                </c:pt>
                <c:pt idx="21">
                  <c:v>4377.53</c:v>
                </c:pt>
                <c:pt idx="22">
                  <c:v>6065.2759999999998</c:v>
                </c:pt>
                <c:pt idx="23">
                  <c:v>5907.1970000000001</c:v>
                </c:pt>
                <c:pt idx="24">
                  <c:v>5565.9430000000002</c:v>
                </c:pt>
                <c:pt idx="25">
                  <c:v>16411.379000000001</c:v>
                </c:pt>
              </c:numCache>
            </c:numRef>
          </c:val>
          <c:extLst>
            <c:ext xmlns:c16="http://schemas.microsoft.com/office/drawing/2014/chart" uri="{C3380CC4-5D6E-409C-BE32-E72D297353CC}">
              <c16:uniqueId val="{0000001A-DAAC-47EF-BCB1-F5E013FD4E3A}"/>
            </c:ext>
          </c:extLst>
        </c:ser>
        <c:dLbls>
          <c:showLegendKey val="0"/>
          <c:showVal val="0"/>
          <c:showCatName val="0"/>
          <c:showSerName val="0"/>
          <c:showPercent val="0"/>
          <c:showBubbleSize val="0"/>
        </c:dLbls>
        <c:gapWidth val="150"/>
        <c:overlap val="100"/>
        <c:axId val="288235256"/>
        <c:axId val="288235648"/>
      </c:barChart>
      <c:catAx>
        <c:axId val="288235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crossAx val="288235648"/>
        <c:crosses val="autoZero"/>
        <c:auto val="1"/>
        <c:lblAlgn val="ctr"/>
        <c:lblOffset val="100"/>
        <c:noMultiLvlLbl val="0"/>
      </c:catAx>
      <c:valAx>
        <c:axId val="288235648"/>
        <c:scaling>
          <c:orientation val="minMax"/>
        </c:scaling>
        <c:delete val="1"/>
        <c:axPos val="b"/>
        <c:numFmt formatCode="_ * #,##0_ ;_ * \-#,##0_ ;_ * &quot;-&quot;??_ ;_ @_ " sourceLinked="1"/>
        <c:majorTickMark val="in"/>
        <c:minorTickMark val="none"/>
        <c:tickLblPos val="nextTo"/>
        <c:crossAx val="2882352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chemeClr val="tx1"/>
          </a:solidFill>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[AE-2024_Cap-8_transporte-urbano_v4.xlsx]Para_8.7!Tabla dinámica4</c:name>
    <c:fmtId val="4"/>
  </c:pivotSource>
  <c:chart>
    <c:autoTitleDeleted val="1"/>
    <c:pivotFmts>
      <c:pivotFmt>
        <c:idx val="0"/>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Para_8.7!$H$26</c:f>
              <c:strCache>
                <c:ptCount val="1"/>
                <c:pt idx="0">
                  <c:v>Total</c:v>
                </c:pt>
              </c:strCache>
            </c:strRef>
          </c:tx>
          <c:spPr>
            <a:solidFill>
              <a:srgbClr val="1F568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Para_8.7!$G$27:$G$46</c:f>
              <c:multiLvlStrCache>
                <c:ptCount val="8"/>
                <c:lvl>
                  <c:pt idx="0">
                    <c:v>42,434,702</c:v>
                  </c:pt>
                  <c:pt idx="1">
                    <c:v>1,622,777</c:v>
                  </c:pt>
                  <c:pt idx="2">
                    <c:v>45,101,745</c:v>
                  </c:pt>
                  <c:pt idx="3">
                    <c:v>2,859,450</c:v>
                  </c:pt>
                  <c:pt idx="4">
                    <c:v>45,762,696</c:v>
                  </c:pt>
                  <c:pt idx="5">
                    <c:v>2,459,402</c:v>
                  </c:pt>
                  <c:pt idx="6">
                    <c:v>48,147,110</c:v>
                  </c:pt>
                  <c:pt idx="7">
                    <c:v>2,702,131</c:v>
                  </c:pt>
                </c:lvl>
                <c:lvl>
                  <c:pt idx="0">
                    <c:v>Adulto</c:v>
                  </c:pt>
                  <c:pt idx="1">
                    <c:v>Medio</c:v>
                  </c:pt>
                  <c:pt idx="2">
                    <c:v>Adulto</c:v>
                  </c:pt>
                  <c:pt idx="3">
                    <c:v>Medio</c:v>
                  </c:pt>
                  <c:pt idx="4">
                    <c:v>Adulto</c:v>
                  </c:pt>
                  <c:pt idx="5">
                    <c:v>Medio</c:v>
                  </c:pt>
                  <c:pt idx="6">
                    <c:v>Adulto</c:v>
                  </c:pt>
                  <c:pt idx="7">
                    <c:v>Medio</c:v>
                  </c:pt>
                </c:lvl>
                <c:lvl>
                  <c:pt idx="0">
                    <c:v>I Trimestre</c:v>
                  </c:pt>
                  <c:pt idx="2">
                    <c:v>II Trimestre</c:v>
                  </c:pt>
                  <c:pt idx="4">
                    <c:v>III Trimestre</c:v>
                  </c:pt>
                  <c:pt idx="6">
                    <c:v>IV Trimestre</c:v>
                  </c:pt>
                </c:lvl>
              </c:multiLvlStrCache>
            </c:multiLvlStrRef>
          </c:cat>
          <c:val>
            <c:numRef>
              <c:f>Para_8.7!$H$27:$H$46</c:f>
              <c:numCache>
                <c:formatCode>0.0%</c:formatCode>
                <c:ptCount val="8"/>
                <c:pt idx="0">
                  <c:v>0.9631668212336888</c:v>
                </c:pt>
                <c:pt idx="1">
                  <c:v>3.6833178766311162E-2</c:v>
                </c:pt>
                <c:pt idx="2">
                  <c:v>0.94037992589634178</c:v>
                </c:pt>
                <c:pt idx="3">
                  <c:v>5.9620074103658174E-2</c:v>
                </c:pt>
                <c:pt idx="4">
                  <c:v>0.94899844465497951</c:v>
                </c:pt>
                <c:pt idx="5">
                  <c:v>5.1001555345020454E-2</c:v>
                </c:pt>
                <c:pt idx="6">
                  <c:v>0.94685995411416268</c:v>
                </c:pt>
                <c:pt idx="7">
                  <c:v>5.314004588583731E-2</c:v>
                </c:pt>
              </c:numCache>
            </c:numRef>
          </c:val>
          <c:extLst>
            <c:ext xmlns:c16="http://schemas.microsoft.com/office/drawing/2014/chart" uri="{C3380CC4-5D6E-409C-BE32-E72D297353CC}">
              <c16:uniqueId val="{00000000-1ADB-4CD1-AD57-5D7D906EA36B}"/>
            </c:ext>
          </c:extLst>
        </c:ser>
        <c:dLbls>
          <c:showLegendKey val="0"/>
          <c:showVal val="0"/>
          <c:showCatName val="0"/>
          <c:showSerName val="0"/>
          <c:showPercent val="0"/>
          <c:showBubbleSize val="0"/>
        </c:dLbls>
        <c:gapWidth val="219"/>
        <c:overlap val="-27"/>
        <c:axId val="289922384"/>
        <c:axId val="289923560"/>
      </c:barChart>
      <c:catAx>
        <c:axId val="28992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289923560"/>
        <c:crosses val="autoZero"/>
        <c:auto val="1"/>
        <c:lblAlgn val="ctr"/>
        <c:lblOffset val="100"/>
        <c:noMultiLvlLbl val="0"/>
      </c:catAx>
      <c:valAx>
        <c:axId val="289923560"/>
        <c:scaling>
          <c:orientation val="minMax"/>
        </c:scaling>
        <c:delete val="1"/>
        <c:axPos val="l"/>
        <c:numFmt formatCode="0.0%" sourceLinked="1"/>
        <c:majorTickMark val="none"/>
        <c:minorTickMark val="none"/>
        <c:tickLblPos val="nextTo"/>
        <c:crossAx val="289922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[AE-2024_Cap-8_transporte-urbano_v4.xlsx]Para_8.7!Tabla dinámica4</c:name>
    <c:fmtId val="10"/>
  </c:pivotSource>
  <c:chart>
    <c:autoTitleDeleted val="1"/>
    <c:pivotFmts>
      <c:pivotFmt>
        <c:idx val="0"/>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1F5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1.9660411081322611E-2"/>
          <c:y val="0.11463514556962583"/>
          <c:w val="0.96067917783735479"/>
          <c:h val="0.51246220984536717"/>
        </c:manualLayout>
      </c:layout>
      <c:barChart>
        <c:barDir val="col"/>
        <c:grouping val="clustered"/>
        <c:varyColors val="0"/>
        <c:ser>
          <c:idx val="0"/>
          <c:order val="0"/>
          <c:tx>
            <c:strRef>
              <c:f>Para_8.7!$H$26</c:f>
              <c:strCache>
                <c:ptCount val="1"/>
                <c:pt idx="0">
                  <c:v>Total</c:v>
                </c:pt>
              </c:strCache>
            </c:strRef>
          </c:tx>
          <c:spPr>
            <a:solidFill>
              <a:srgbClr val="1F568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Para_8.7!$G$27:$G$46</c:f>
              <c:multiLvlStrCache>
                <c:ptCount val="8"/>
                <c:lvl>
                  <c:pt idx="0">
                    <c:v>42,434,702</c:v>
                  </c:pt>
                  <c:pt idx="1">
                    <c:v>1,622,777</c:v>
                  </c:pt>
                  <c:pt idx="2">
                    <c:v>45,101,745</c:v>
                  </c:pt>
                  <c:pt idx="3">
                    <c:v>2,859,450</c:v>
                  </c:pt>
                  <c:pt idx="4">
                    <c:v>45,762,696</c:v>
                  </c:pt>
                  <c:pt idx="5">
                    <c:v>2,459,402</c:v>
                  </c:pt>
                  <c:pt idx="6">
                    <c:v>48,147,110</c:v>
                  </c:pt>
                  <c:pt idx="7">
                    <c:v>2,702,131</c:v>
                  </c:pt>
                </c:lvl>
                <c:lvl>
                  <c:pt idx="0">
                    <c:v>Adulto</c:v>
                  </c:pt>
                  <c:pt idx="1">
                    <c:v>Medio</c:v>
                  </c:pt>
                  <c:pt idx="2">
                    <c:v>Adulto</c:v>
                  </c:pt>
                  <c:pt idx="3">
                    <c:v>Medio</c:v>
                  </c:pt>
                  <c:pt idx="4">
                    <c:v>Adulto</c:v>
                  </c:pt>
                  <c:pt idx="5">
                    <c:v>Medio</c:v>
                  </c:pt>
                  <c:pt idx="6">
                    <c:v>Adulto</c:v>
                  </c:pt>
                  <c:pt idx="7">
                    <c:v>Medio</c:v>
                  </c:pt>
                </c:lvl>
                <c:lvl>
                  <c:pt idx="0">
                    <c:v>I Trimestre</c:v>
                  </c:pt>
                  <c:pt idx="2">
                    <c:v>II Trimestre</c:v>
                  </c:pt>
                  <c:pt idx="4">
                    <c:v>III Trimestre</c:v>
                  </c:pt>
                  <c:pt idx="6">
                    <c:v>IV Trimestre</c:v>
                  </c:pt>
                </c:lvl>
              </c:multiLvlStrCache>
            </c:multiLvlStrRef>
          </c:cat>
          <c:val>
            <c:numRef>
              <c:f>Para_8.7!$H$27:$H$46</c:f>
              <c:numCache>
                <c:formatCode>0.0%</c:formatCode>
                <c:ptCount val="8"/>
                <c:pt idx="0">
                  <c:v>0.9631668212336888</c:v>
                </c:pt>
                <c:pt idx="1">
                  <c:v>3.6833178766311162E-2</c:v>
                </c:pt>
                <c:pt idx="2">
                  <c:v>0.94037992589634178</c:v>
                </c:pt>
                <c:pt idx="3">
                  <c:v>5.9620074103658174E-2</c:v>
                </c:pt>
                <c:pt idx="4">
                  <c:v>0.94899844465497951</c:v>
                </c:pt>
                <c:pt idx="5">
                  <c:v>5.1001555345020454E-2</c:v>
                </c:pt>
                <c:pt idx="6">
                  <c:v>0.94685995411416268</c:v>
                </c:pt>
                <c:pt idx="7">
                  <c:v>5.314004588583731E-2</c:v>
                </c:pt>
              </c:numCache>
            </c:numRef>
          </c:val>
          <c:extLst>
            <c:ext xmlns:c16="http://schemas.microsoft.com/office/drawing/2014/chart" uri="{C3380CC4-5D6E-409C-BE32-E72D297353CC}">
              <c16:uniqueId val="{00000000-3E37-43A0-8836-74BEC1328D92}"/>
            </c:ext>
          </c:extLst>
        </c:ser>
        <c:dLbls>
          <c:showLegendKey val="0"/>
          <c:showVal val="0"/>
          <c:showCatName val="0"/>
          <c:showSerName val="0"/>
          <c:showPercent val="0"/>
          <c:showBubbleSize val="0"/>
        </c:dLbls>
        <c:gapWidth val="219"/>
        <c:overlap val="-27"/>
        <c:axId val="289922384"/>
        <c:axId val="289923560"/>
      </c:barChart>
      <c:catAx>
        <c:axId val="28992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E"/>
          </a:p>
        </c:txPr>
        <c:crossAx val="289923560"/>
        <c:crosses val="autoZero"/>
        <c:auto val="1"/>
        <c:lblAlgn val="ctr"/>
        <c:lblOffset val="100"/>
        <c:noMultiLvlLbl val="0"/>
      </c:catAx>
      <c:valAx>
        <c:axId val="289923560"/>
        <c:scaling>
          <c:orientation val="minMax"/>
        </c:scaling>
        <c:delete val="1"/>
        <c:axPos val="l"/>
        <c:numFmt formatCode="0.0%" sourceLinked="1"/>
        <c:majorTickMark val="none"/>
        <c:minorTickMark val="none"/>
        <c:tickLblPos val="nextTo"/>
        <c:crossAx val="289922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pPr>
            <a:r>
              <a:rPr lang="es-PE" sz="800" b="0"/>
              <a:t>(Millones de pasajeros)</a:t>
            </a:r>
          </a:p>
        </c:rich>
      </c:tx>
      <c:layout>
        <c:manualLayout>
          <c:xMode val="edge"/>
          <c:yMode val="edge"/>
          <c:x val="2.3193406863464522E-2"/>
          <c:y val="7.7474297241020302E-3"/>
        </c:manualLayout>
      </c:layout>
      <c:overlay val="0"/>
    </c:title>
    <c:autoTitleDeleted val="0"/>
    <c:plotArea>
      <c:layout>
        <c:manualLayout>
          <c:layoutTarget val="inner"/>
          <c:xMode val="edge"/>
          <c:yMode val="edge"/>
          <c:x val="4.3037175053280412E-2"/>
          <c:y val="7.4094899106086951E-2"/>
          <c:w val="0.91784471166178294"/>
          <c:h val="0.6779731015747007"/>
        </c:manualLayout>
      </c:layout>
      <c:lineChart>
        <c:grouping val="standard"/>
        <c:varyColors val="0"/>
        <c:ser>
          <c:idx val="0"/>
          <c:order val="0"/>
          <c:tx>
            <c:strRef>
              <c:f>'8.8'!$B$41</c:f>
              <c:strCache>
                <c:ptCount val="1"/>
                <c:pt idx="0">
                  <c:v>L-V</c:v>
                </c:pt>
              </c:strCache>
            </c:strRef>
          </c:tx>
          <c:spPr>
            <a:ln w="25400">
              <a:solidFill>
                <a:srgbClr val="1F568C"/>
              </a:solidFill>
            </a:ln>
          </c:spPr>
          <c:marker>
            <c:symbol val="circle"/>
            <c:size val="9"/>
            <c:spPr>
              <a:solidFill>
                <a:schemeClr val="bg1"/>
              </a:solidFill>
              <a:ln w="19050">
                <a:solidFill>
                  <a:srgbClr val="1F568C"/>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0-9297-4E4C-9801-1627A11D4424}"/>
                </c:ext>
              </c:extLst>
            </c:dLbl>
            <c:dLbl>
              <c:idx val="1"/>
              <c:delete val="1"/>
              <c:extLst>
                <c:ext xmlns:c15="http://schemas.microsoft.com/office/drawing/2012/chart" uri="{CE6537A1-D6FC-4f65-9D91-7224C49458BB}"/>
                <c:ext xmlns:c16="http://schemas.microsoft.com/office/drawing/2014/chart" uri="{C3380CC4-5D6E-409C-BE32-E72D297353CC}">
                  <c16:uniqueId val="{00000001-9297-4E4C-9801-1627A11D4424}"/>
                </c:ext>
              </c:extLst>
            </c:dLbl>
            <c:dLbl>
              <c:idx val="2"/>
              <c:layout>
                <c:manualLayout>
                  <c:x val="-7.1295771945700448E-3"/>
                  <c:y val="-9.95453214471631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97-4E4C-9801-1627A11D4424}"/>
                </c:ext>
              </c:extLst>
            </c:dLbl>
            <c:dLbl>
              <c:idx val="3"/>
              <c:delete val="1"/>
              <c:extLst>
                <c:ext xmlns:c15="http://schemas.microsoft.com/office/drawing/2012/chart" uri="{CE6537A1-D6FC-4f65-9D91-7224C49458BB}"/>
                <c:ext xmlns:c16="http://schemas.microsoft.com/office/drawing/2014/chart" uri="{C3380CC4-5D6E-409C-BE32-E72D297353CC}">
                  <c16:uniqueId val="{00000000-F5C5-4974-8ED0-4F1B90D9B0A1}"/>
                </c:ext>
              </c:extLst>
            </c:dLbl>
            <c:dLbl>
              <c:idx val="4"/>
              <c:delete val="1"/>
              <c:extLst>
                <c:ext xmlns:c15="http://schemas.microsoft.com/office/drawing/2012/chart" uri="{CE6537A1-D6FC-4f65-9D91-7224C49458BB}"/>
                <c:ext xmlns:c16="http://schemas.microsoft.com/office/drawing/2014/chart" uri="{C3380CC4-5D6E-409C-BE32-E72D297353CC}">
                  <c16:uniqueId val="{00000004-9297-4E4C-9801-1627A11D4424}"/>
                </c:ext>
              </c:extLst>
            </c:dLbl>
            <c:dLbl>
              <c:idx val="5"/>
              <c:delete val="1"/>
              <c:extLst>
                <c:ext xmlns:c15="http://schemas.microsoft.com/office/drawing/2012/chart" uri="{CE6537A1-D6FC-4f65-9D91-7224C49458BB}"/>
                <c:ext xmlns:c16="http://schemas.microsoft.com/office/drawing/2014/chart" uri="{C3380CC4-5D6E-409C-BE32-E72D297353CC}">
                  <c16:uniqueId val="{00000005-9297-4E4C-9801-1627A11D4424}"/>
                </c:ext>
              </c:extLst>
            </c:dLbl>
            <c:dLbl>
              <c:idx val="6"/>
              <c:delete val="1"/>
              <c:extLst>
                <c:ext xmlns:c15="http://schemas.microsoft.com/office/drawing/2012/chart" uri="{CE6537A1-D6FC-4f65-9D91-7224C49458BB}"/>
                <c:ext xmlns:c16="http://schemas.microsoft.com/office/drawing/2014/chart" uri="{C3380CC4-5D6E-409C-BE32-E72D297353CC}">
                  <c16:uniqueId val="{00000006-9297-4E4C-9801-1627A11D4424}"/>
                </c:ext>
              </c:extLst>
            </c:dLbl>
            <c:dLbl>
              <c:idx val="7"/>
              <c:delete val="1"/>
              <c:extLst>
                <c:ext xmlns:c15="http://schemas.microsoft.com/office/drawing/2012/chart" uri="{CE6537A1-D6FC-4f65-9D91-7224C49458BB}"/>
                <c:ext xmlns:c16="http://schemas.microsoft.com/office/drawing/2014/chart" uri="{C3380CC4-5D6E-409C-BE32-E72D297353CC}">
                  <c16:uniqueId val="{00000007-9297-4E4C-9801-1627A11D4424}"/>
                </c:ext>
              </c:extLst>
            </c:dLbl>
            <c:dLbl>
              <c:idx val="8"/>
              <c:delete val="1"/>
              <c:extLst>
                <c:ext xmlns:c15="http://schemas.microsoft.com/office/drawing/2012/chart" uri="{CE6537A1-D6FC-4f65-9D91-7224C49458BB}"/>
                <c:ext xmlns:c16="http://schemas.microsoft.com/office/drawing/2014/chart" uri="{C3380CC4-5D6E-409C-BE32-E72D297353CC}">
                  <c16:uniqueId val="{00000008-9297-4E4C-9801-1627A11D4424}"/>
                </c:ext>
              </c:extLst>
            </c:dLbl>
            <c:dLbl>
              <c:idx val="9"/>
              <c:delete val="1"/>
              <c:extLst>
                <c:ext xmlns:c15="http://schemas.microsoft.com/office/drawing/2012/chart" uri="{CE6537A1-D6FC-4f65-9D91-7224C49458BB}"/>
                <c:ext xmlns:c16="http://schemas.microsoft.com/office/drawing/2014/chart" uri="{C3380CC4-5D6E-409C-BE32-E72D297353CC}">
                  <c16:uniqueId val="{00000009-9297-4E4C-9801-1627A11D4424}"/>
                </c:ext>
              </c:extLst>
            </c:dLbl>
            <c:dLbl>
              <c:idx val="10"/>
              <c:delete val="1"/>
              <c:extLst>
                <c:ext xmlns:c15="http://schemas.microsoft.com/office/drawing/2012/chart" uri="{CE6537A1-D6FC-4f65-9D91-7224C49458BB}"/>
                <c:ext xmlns:c16="http://schemas.microsoft.com/office/drawing/2014/chart" uri="{C3380CC4-5D6E-409C-BE32-E72D297353CC}">
                  <c16:uniqueId val="{0000000A-9297-4E4C-9801-1627A11D4424}"/>
                </c:ext>
              </c:extLst>
            </c:dLbl>
            <c:dLbl>
              <c:idx val="11"/>
              <c:delete val="1"/>
              <c:extLst>
                <c:ext xmlns:c15="http://schemas.microsoft.com/office/drawing/2012/chart" uri="{CE6537A1-D6FC-4f65-9D91-7224C49458BB}"/>
                <c:ext xmlns:c16="http://schemas.microsoft.com/office/drawing/2014/chart" uri="{C3380CC4-5D6E-409C-BE32-E72D297353CC}">
                  <c16:uniqueId val="{0000000B-9297-4E4C-9801-1627A11D4424}"/>
                </c:ext>
              </c:extLst>
            </c:dLbl>
            <c:dLbl>
              <c:idx val="13"/>
              <c:layout>
                <c:manualLayout>
                  <c:x val="-9.8427262683675656E-3"/>
                  <c:y val="-1.92660886257157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97-4E4C-9801-1627A11D4424}"/>
                </c:ext>
              </c:extLst>
            </c:dLbl>
            <c:dLbl>
              <c:idx val="14"/>
              <c:layout>
                <c:manualLayout>
                  <c:x val="-5.2462725437044284E-2"/>
                  <c:y val="1.80773360229047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C5-4974-8ED0-4F1B90D9B0A1}"/>
                </c:ext>
              </c:extLst>
            </c:dLbl>
            <c:dLbl>
              <c:idx val="15"/>
              <c:delete val="1"/>
              <c:extLst>
                <c:ext xmlns:c15="http://schemas.microsoft.com/office/drawing/2012/chart" uri="{CE6537A1-D6FC-4f65-9D91-7224C49458BB}"/>
                <c:ext xmlns:c16="http://schemas.microsoft.com/office/drawing/2014/chart" uri="{C3380CC4-5D6E-409C-BE32-E72D297353CC}">
                  <c16:uniqueId val="{0000000F-9297-4E4C-9801-1627A11D4424}"/>
                </c:ext>
              </c:extLst>
            </c:dLbl>
            <c:dLbl>
              <c:idx val="16"/>
              <c:delete val="1"/>
              <c:extLst>
                <c:ext xmlns:c15="http://schemas.microsoft.com/office/drawing/2012/chart" uri="{CE6537A1-D6FC-4f65-9D91-7224C49458BB}"/>
                <c:ext xmlns:c16="http://schemas.microsoft.com/office/drawing/2014/chart" uri="{C3380CC4-5D6E-409C-BE32-E72D297353CC}">
                  <c16:uniqueId val="{00000010-9297-4E4C-9801-1627A11D4424}"/>
                </c:ext>
              </c:extLst>
            </c:dLbl>
            <c:dLbl>
              <c:idx val="17"/>
              <c:delete val="1"/>
              <c:extLst>
                <c:ext xmlns:c15="http://schemas.microsoft.com/office/drawing/2012/chart" uri="{CE6537A1-D6FC-4f65-9D91-7224C49458BB}"/>
                <c:ext xmlns:c16="http://schemas.microsoft.com/office/drawing/2014/chart" uri="{C3380CC4-5D6E-409C-BE32-E72D297353CC}">
                  <c16:uniqueId val="{00000001-205E-4429-B8E8-1E000FF238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'8.8'!$C$40:$T$40</c:f>
              <c:strCache>
                <c:ptCount val="18"/>
                <c:pt idx="0">
                  <c:v>05:00 - 06:00</c:v>
                </c:pt>
                <c:pt idx="1">
                  <c:v>06:00 - 07:00</c:v>
                </c:pt>
                <c:pt idx="2">
                  <c:v>07:00 - 08:00</c:v>
                </c:pt>
                <c:pt idx="3">
                  <c:v>08:00 - 09:00</c:v>
                </c:pt>
                <c:pt idx="4">
                  <c:v>09:00 - 10:00</c:v>
                </c:pt>
                <c:pt idx="5">
                  <c:v>10:00 - 11:00</c:v>
                </c:pt>
                <c:pt idx="6">
                  <c:v>11:00 - 12:00</c:v>
                </c:pt>
                <c:pt idx="7">
                  <c:v>12:00 - 13:00</c:v>
                </c:pt>
                <c:pt idx="8">
                  <c:v>13:00 - 14:00</c:v>
                </c:pt>
                <c:pt idx="9">
                  <c:v>14:00 - 15:00</c:v>
                </c:pt>
                <c:pt idx="10">
                  <c:v>15:00 - 16:00</c:v>
                </c:pt>
                <c:pt idx="11">
                  <c:v>16:00 - 17:00</c:v>
                </c:pt>
                <c:pt idx="12">
                  <c:v>17:00 - 18:00</c:v>
                </c:pt>
                <c:pt idx="13">
                  <c:v>18:00 - 19:00</c:v>
                </c:pt>
                <c:pt idx="14">
                  <c:v>19:00 - 20:00</c:v>
                </c:pt>
                <c:pt idx="15">
                  <c:v>20:00 - 21:00</c:v>
                </c:pt>
                <c:pt idx="16">
                  <c:v>21:00 - 22:00</c:v>
                </c:pt>
                <c:pt idx="17">
                  <c:v>22:00 - 23:00</c:v>
                </c:pt>
              </c:strCache>
            </c:strRef>
          </c:cat>
          <c:val>
            <c:numRef>
              <c:f>'8.8'!$C$41:$T$41</c:f>
              <c:numCache>
                <c:formatCode>#,##0.00</c:formatCode>
                <c:ptCount val="18"/>
                <c:pt idx="0">
                  <c:v>3.3749799999999999</c:v>
                </c:pt>
                <c:pt idx="1">
                  <c:v>9.2364040000000003</c:v>
                </c:pt>
                <c:pt idx="2">
                  <c:v>12.451457</c:v>
                </c:pt>
                <c:pt idx="3">
                  <c:v>10.978187999999999</c:v>
                </c:pt>
                <c:pt idx="4">
                  <c:v>8.0087580000000003</c:v>
                </c:pt>
                <c:pt idx="5">
                  <c:v>6.4580200000000003</c:v>
                </c:pt>
                <c:pt idx="6">
                  <c:v>5.7795269999999999</c:v>
                </c:pt>
                <c:pt idx="7">
                  <c:v>6.0792289999999998</c:v>
                </c:pt>
                <c:pt idx="8">
                  <c:v>6.5780849999999997</c:v>
                </c:pt>
                <c:pt idx="9">
                  <c:v>6.4232550000000002</c:v>
                </c:pt>
                <c:pt idx="10">
                  <c:v>6.8098479999999997</c:v>
                </c:pt>
                <c:pt idx="11">
                  <c:v>7.7980409999999996</c:v>
                </c:pt>
                <c:pt idx="12">
                  <c:v>11.286091000000001</c:v>
                </c:pt>
                <c:pt idx="13">
                  <c:v>12.963198999999999</c:v>
                </c:pt>
                <c:pt idx="14">
                  <c:v>11.42502</c:v>
                </c:pt>
                <c:pt idx="15">
                  <c:v>8.6007119999999997</c:v>
                </c:pt>
                <c:pt idx="16">
                  <c:v>5.501023</c:v>
                </c:pt>
                <c:pt idx="17">
                  <c:v>1.518195</c:v>
                </c:pt>
              </c:numCache>
            </c:numRef>
          </c:val>
          <c:smooth val="0"/>
          <c:extLst>
            <c:ext xmlns:c16="http://schemas.microsoft.com/office/drawing/2014/chart" uri="{C3380CC4-5D6E-409C-BE32-E72D297353CC}">
              <c16:uniqueId val="{00000011-9297-4E4C-9801-1627A11D4424}"/>
            </c:ext>
          </c:extLst>
        </c:ser>
        <c:ser>
          <c:idx val="1"/>
          <c:order val="1"/>
          <c:tx>
            <c:strRef>
              <c:f>'8.8'!$B$42</c:f>
              <c:strCache>
                <c:ptCount val="1"/>
                <c:pt idx="0">
                  <c:v>S, D y feriados</c:v>
                </c:pt>
              </c:strCache>
            </c:strRef>
          </c:tx>
          <c:spPr>
            <a:ln w="25400">
              <a:solidFill>
                <a:schemeClr val="accent1"/>
              </a:solidFill>
            </a:ln>
          </c:spPr>
          <c:marker>
            <c:symbol val="circle"/>
            <c:size val="9"/>
            <c:spPr>
              <a:solidFill>
                <a:schemeClr val="bg1"/>
              </a:solidFill>
              <a:ln w="19050">
                <a:solidFill>
                  <a:schemeClr val="accent1"/>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2-F5C5-4974-8ED0-4F1B90D9B0A1}"/>
                </c:ext>
              </c:extLst>
            </c:dLbl>
            <c:dLbl>
              <c:idx val="1"/>
              <c:delete val="1"/>
              <c:extLst>
                <c:ext xmlns:c15="http://schemas.microsoft.com/office/drawing/2012/chart" uri="{CE6537A1-D6FC-4f65-9D91-7224C49458BB}"/>
                <c:ext xmlns:c16="http://schemas.microsoft.com/office/drawing/2014/chart" uri="{C3380CC4-5D6E-409C-BE32-E72D297353CC}">
                  <c16:uniqueId val="{00000003-F5C5-4974-8ED0-4F1B90D9B0A1}"/>
                </c:ext>
              </c:extLst>
            </c:dLbl>
            <c:dLbl>
              <c:idx val="2"/>
              <c:delete val="1"/>
              <c:extLst>
                <c:ext xmlns:c15="http://schemas.microsoft.com/office/drawing/2012/chart" uri="{CE6537A1-D6FC-4f65-9D91-7224C49458BB}"/>
                <c:ext xmlns:c16="http://schemas.microsoft.com/office/drawing/2014/chart" uri="{C3380CC4-5D6E-409C-BE32-E72D297353CC}">
                  <c16:uniqueId val="{00000004-F5C5-4974-8ED0-4F1B90D9B0A1}"/>
                </c:ext>
              </c:extLst>
            </c:dLbl>
            <c:dLbl>
              <c:idx val="3"/>
              <c:delete val="1"/>
              <c:extLst>
                <c:ext xmlns:c15="http://schemas.microsoft.com/office/drawing/2012/chart" uri="{CE6537A1-D6FC-4f65-9D91-7224C49458BB}"/>
                <c:ext xmlns:c16="http://schemas.microsoft.com/office/drawing/2014/chart" uri="{C3380CC4-5D6E-409C-BE32-E72D297353CC}">
                  <c16:uniqueId val="{00000005-F5C5-4974-8ED0-4F1B90D9B0A1}"/>
                </c:ext>
              </c:extLst>
            </c:dLbl>
            <c:dLbl>
              <c:idx val="4"/>
              <c:delete val="1"/>
              <c:extLst>
                <c:ext xmlns:c15="http://schemas.microsoft.com/office/drawing/2012/chart" uri="{CE6537A1-D6FC-4f65-9D91-7224C49458BB}"/>
                <c:ext xmlns:c16="http://schemas.microsoft.com/office/drawing/2014/chart" uri="{C3380CC4-5D6E-409C-BE32-E72D297353CC}">
                  <c16:uniqueId val="{00000006-F5C5-4974-8ED0-4F1B90D9B0A1}"/>
                </c:ext>
              </c:extLst>
            </c:dLbl>
            <c:dLbl>
              <c:idx val="5"/>
              <c:delete val="1"/>
              <c:extLst>
                <c:ext xmlns:c15="http://schemas.microsoft.com/office/drawing/2012/chart" uri="{CE6537A1-D6FC-4f65-9D91-7224C49458BB}"/>
                <c:ext xmlns:c16="http://schemas.microsoft.com/office/drawing/2014/chart" uri="{C3380CC4-5D6E-409C-BE32-E72D297353CC}">
                  <c16:uniqueId val="{00000007-F5C5-4974-8ED0-4F1B90D9B0A1}"/>
                </c:ext>
              </c:extLst>
            </c:dLbl>
            <c:dLbl>
              <c:idx val="6"/>
              <c:delete val="1"/>
              <c:extLst>
                <c:ext xmlns:c15="http://schemas.microsoft.com/office/drawing/2012/chart" uri="{CE6537A1-D6FC-4f65-9D91-7224C49458BB}"/>
                <c:ext xmlns:c16="http://schemas.microsoft.com/office/drawing/2014/chart" uri="{C3380CC4-5D6E-409C-BE32-E72D297353CC}">
                  <c16:uniqueId val="{00000008-F5C5-4974-8ED0-4F1B90D9B0A1}"/>
                </c:ext>
              </c:extLst>
            </c:dLbl>
            <c:dLbl>
              <c:idx val="7"/>
              <c:delete val="1"/>
              <c:extLst>
                <c:ext xmlns:c15="http://schemas.microsoft.com/office/drawing/2012/chart" uri="{CE6537A1-D6FC-4f65-9D91-7224C49458BB}"/>
                <c:ext xmlns:c16="http://schemas.microsoft.com/office/drawing/2014/chart" uri="{C3380CC4-5D6E-409C-BE32-E72D297353CC}">
                  <c16:uniqueId val="{00000009-F5C5-4974-8ED0-4F1B90D9B0A1}"/>
                </c:ext>
              </c:extLst>
            </c:dLbl>
            <c:dLbl>
              <c:idx val="8"/>
              <c:layout>
                <c:manualLayout>
                  <c:x val="-2.8628011921074909E-2"/>
                  <c:y val="-2.8407242321707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C5-4974-8ED0-4F1B90D9B0A1}"/>
                </c:ext>
              </c:extLst>
            </c:dLbl>
            <c:dLbl>
              <c:idx val="9"/>
              <c:layout>
                <c:manualLayout>
                  <c:x val="-2.8628011921074909E-2"/>
                  <c:y val="-2.84072423217075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5C5-4974-8ED0-4F1B90D9B0A1}"/>
                </c:ext>
              </c:extLst>
            </c:dLbl>
            <c:dLbl>
              <c:idx val="10"/>
              <c:delete val="1"/>
              <c:extLst>
                <c:ext xmlns:c15="http://schemas.microsoft.com/office/drawing/2012/chart" uri="{CE6537A1-D6FC-4f65-9D91-7224C49458BB}"/>
                <c:ext xmlns:c16="http://schemas.microsoft.com/office/drawing/2014/chart" uri="{C3380CC4-5D6E-409C-BE32-E72D297353CC}">
                  <c16:uniqueId val="{0000000C-F5C5-4974-8ED0-4F1B90D9B0A1}"/>
                </c:ext>
              </c:extLst>
            </c:dLbl>
            <c:dLbl>
              <c:idx val="11"/>
              <c:delete val="1"/>
              <c:extLst>
                <c:ext xmlns:c15="http://schemas.microsoft.com/office/drawing/2012/chart" uri="{CE6537A1-D6FC-4f65-9D91-7224C49458BB}"/>
                <c:ext xmlns:c16="http://schemas.microsoft.com/office/drawing/2014/chart" uri="{C3380CC4-5D6E-409C-BE32-E72D297353CC}">
                  <c16:uniqueId val="{0000000D-F5C5-4974-8ED0-4F1B90D9B0A1}"/>
                </c:ext>
              </c:extLst>
            </c:dLbl>
            <c:dLbl>
              <c:idx val="12"/>
              <c:layout>
                <c:manualLayout>
                  <c:x val="-2.9672589903082348E-2"/>
                  <c:y val="-2.8134760541384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297-4E4C-9801-1627A11D4424}"/>
                </c:ext>
              </c:extLst>
            </c:dLbl>
            <c:dLbl>
              <c:idx val="13"/>
              <c:layout>
                <c:manualLayout>
                  <c:x val="-2.528397814528582E-2"/>
                  <c:y val="-2.8407242321707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297-4E4C-9801-1627A11D4424}"/>
                </c:ext>
              </c:extLst>
            </c:dLbl>
            <c:dLbl>
              <c:idx val="14"/>
              <c:delete val="1"/>
              <c:extLst>
                <c:ext xmlns:c15="http://schemas.microsoft.com/office/drawing/2012/chart" uri="{CE6537A1-D6FC-4f65-9D91-7224C49458BB}"/>
                <c:ext xmlns:c16="http://schemas.microsoft.com/office/drawing/2014/chart" uri="{C3380CC4-5D6E-409C-BE32-E72D297353CC}">
                  <c16:uniqueId val="{0000000E-F5C5-4974-8ED0-4F1B90D9B0A1}"/>
                </c:ext>
              </c:extLst>
            </c:dLbl>
            <c:dLbl>
              <c:idx val="15"/>
              <c:delete val="1"/>
              <c:extLst>
                <c:ext xmlns:c15="http://schemas.microsoft.com/office/drawing/2012/chart" uri="{CE6537A1-D6FC-4f65-9D91-7224C49458BB}"/>
                <c:ext xmlns:c16="http://schemas.microsoft.com/office/drawing/2014/chart" uri="{C3380CC4-5D6E-409C-BE32-E72D297353CC}">
                  <c16:uniqueId val="{0000000F-F5C5-4974-8ED0-4F1B90D9B0A1}"/>
                </c:ext>
              </c:extLst>
            </c:dLbl>
            <c:dLbl>
              <c:idx val="16"/>
              <c:delete val="1"/>
              <c:extLst>
                <c:ext xmlns:c15="http://schemas.microsoft.com/office/drawing/2012/chart" uri="{CE6537A1-D6FC-4f65-9D91-7224C49458BB}"/>
                <c:ext xmlns:c16="http://schemas.microsoft.com/office/drawing/2014/chart" uri="{C3380CC4-5D6E-409C-BE32-E72D297353CC}">
                  <c16:uniqueId val="{00000010-F5C5-4974-8ED0-4F1B90D9B0A1}"/>
                </c:ext>
              </c:extLst>
            </c:dLbl>
            <c:dLbl>
              <c:idx val="17"/>
              <c:delete val="1"/>
              <c:extLst>
                <c:ext xmlns:c15="http://schemas.microsoft.com/office/drawing/2012/chart" uri="{CE6537A1-D6FC-4f65-9D91-7224C49458BB}"/>
                <c:ext xmlns:c16="http://schemas.microsoft.com/office/drawing/2014/chart" uri="{C3380CC4-5D6E-409C-BE32-E72D297353CC}">
                  <c16:uniqueId val="{00000011-F5C5-4974-8ED0-4F1B90D9B0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'8.8'!$C$40:$T$40</c:f>
              <c:strCache>
                <c:ptCount val="18"/>
                <c:pt idx="0">
                  <c:v>05:00 - 06:00</c:v>
                </c:pt>
                <c:pt idx="1">
                  <c:v>06:00 - 07:00</c:v>
                </c:pt>
                <c:pt idx="2">
                  <c:v>07:00 - 08:00</c:v>
                </c:pt>
                <c:pt idx="3">
                  <c:v>08:00 - 09:00</c:v>
                </c:pt>
                <c:pt idx="4">
                  <c:v>09:00 - 10:00</c:v>
                </c:pt>
                <c:pt idx="5">
                  <c:v>10:00 - 11:00</c:v>
                </c:pt>
                <c:pt idx="6">
                  <c:v>11:00 - 12:00</c:v>
                </c:pt>
                <c:pt idx="7">
                  <c:v>12:00 - 13:00</c:v>
                </c:pt>
                <c:pt idx="8">
                  <c:v>13:00 - 14:00</c:v>
                </c:pt>
                <c:pt idx="9">
                  <c:v>14:00 - 15:00</c:v>
                </c:pt>
                <c:pt idx="10">
                  <c:v>15:00 - 16:00</c:v>
                </c:pt>
                <c:pt idx="11">
                  <c:v>16:00 - 17:00</c:v>
                </c:pt>
                <c:pt idx="12">
                  <c:v>17:00 - 18:00</c:v>
                </c:pt>
                <c:pt idx="13">
                  <c:v>18:00 - 19:00</c:v>
                </c:pt>
                <c:pt idx="14">
                  <c:v>19:00 - 20:00</c:v>
                </c:pt>
                <c:pt idx="15">
                  <c:v>20:00 - 21:00</c:v>
                </c:pt>
                <c:pt idx="16">
                  <c:v>21:00 - 22:00</c:v>
                </c:pt>
                <c:pt idx="17">
                  <c:v>22:00 - 23:00</c:v>
                </c:pt>
              </c:strCache>
            </c:strRef>
          </c:cat>
          <c:val>
            <c:numRef>
              <c:f>'8.8'!$C$42:$T$42</c:f>
              <c:numCache>
                <c:formatCode>#,##0.00</c:formatCode>
                <c:ptCount val="18"/>
                <c:pt idx="0">
                  <c:v>0.87286299999999994</c:v>
                </c:pt>
                <c:pt idx="1">
                  <c:v>2.104765</c:v>
                </c:pt>
                <c:pt idx="2">
                  <c:v>2.774311</c:v>
                </c:pt>
                <c:pt idx="3">
                  <c:v>2.841758</c:v>
                </c:pt>
                <c:pt idx="4">
                  <c:v>2.8904489999999998</c:v>
                </c:pt>
                <c:pt idx="5">
                  <c:v>2.882082</c:v>
                </c:pt>
                <c:pt idx="6">
                  <c:v>2.868852</c:v>
                </c:pt>
                <c:pt idx="7">
                  <c:v>3.0174439999999998</c:v>
                </c:pt>
                <c:pt idx="8">
                  <c:v>3.552683</c:v>
                </c:pt>
                <c:pt idx="9">
                  <c:v>3.5486640000000005</c:v>
                </c:pt>
                <c:pt idx="10">
                  <c:v>3.3576589999999999</c:v>
                </c:pt>
                <c:pt idx="11">
                  <c:v>3.3964440000000002</c:v>
                </c:pt>
                <c:pt idx="12">
                  <c:v>3.5605780000000005</c:v>
                </c:pt>
                <c:pt idx="13">
                  <c:v>3.5748769999999999</c:v>
                </c:pt>
                <c:pt idx="14">
                  <c:v>3.2398790000000002</c:v>
                </c:pt>
                <c:pt idx="15">
                  <c:v>2.6579710000000003</c:v>
                </c:pt>
                <c:pt idx="16">
                  <c:v>2.1225740000000002</c:v>
                </c:pt>
                <c:pt idx="17">
                  <c:v>0.55612799999999996</c:v>
                </c:pt>
              </c:numCache>
            </c:numRef>
          </c:val>
          <c:smooth val="0"/>
          <c:extLst>
            <c:ext xmlns:c16="http://schemas.microsoft.com/office/drawing/2014/chart" uri="{C3380CC4-5D6E-409C-BE32-E72D297353CC}">
              <c16:uniqueId val="{00000023-9297-4E4C-9801-1627A11D4424}"/>
            </c:ext>
          </c:extLst>
        </c:ser>
        <c:dLbls>
          <c:showLegendKey val="0"/>
          <c:showVal val="0"/>
          <c:showCatName val="0"/>
          <c:showSerName val="0"/>
          <c:showPercent val="0"/>
          <c:showBubbleSize val="0"/>
        </c:dLbls>
        <c:marker val="1"/>
        <c:smooth val="0"/>
        <c:axId val="289925128"/>
        <c:axId val="289924736"/>
      </c:lineChart>
      <c:catAx>
        <c:axId val="289925128"/>
        <c:scaling>
          <c:orientation val="minMax"/>
        </c:scaling>
        <c:delete val="0"/>
        <c:axPos val="b"/>
        <c:numFmt formatCode="General" sourceLinked="1"/>
        <c:majorTickMark val="out"/>
        <c:minorTickMark val="none"/>
        <c:tickLblPos val="nextTo"/>
        <c:txPr>
          <a:bodyPr rot="-5400000" vert="horz"/>
          <a:lstStyle/>
          <a:p>
            <a:pPr>
              <a:defRPr/>
            </a:pPr>
            <a:endParaRPr lang="es-PE"/>
          </a:p>
        </c:txPr>
        <c:crossAx val="289924736"/>
        <c:crossesAt val="0"/>
        <c:auto val="1"/>
        <c:lblAlgn val="ctr"/>
        <c:lblOffset val="100"/>
        <c:noMultiLvlLbl val="0"/>
      </c:catAx>
      <c:valAx>
        <c:axId val="289924736"/>
        <c:scaling>
          <c:orientation val="minMax"/>
          <c:min val="0"/>
        </c:scaling>
        <c:delete val="1"/>
        <c:axPos val="l"/>
        <c:numFmt formatCode="#,##0" sourceLinked="0"/>
        <c:majorTickMark val="out"/>
        <c:minorTickMark val="none"/>
        <c:tickLblPos val="nextTo"/>
        <c:crossAx val="289925128"/>
        <c:crossesAt val="1"/>
        <c:crossBetween val="midCat"/>
      </c:valAx>
    </c:plotArea>
    <c:legend>
      <c:legendPos val="b"/>
      <c:layout>
        <c:manualLayout>
          <c:xMode val="edge"/>
          <c:yMode val="edge"/>
          <c:x val="0.376834684666499"/>
          <c:y val="1.3824383459135864E-2"/>
          <c:w val="0.23873308905693719"/>
          <c:h val="4.0572231040638507E-2"/>
        </c:manualLayout>
      </c:layout>
      <c:overlay val="0"/>
    </c:legend>
    <c:plotVisOnly val="1"/>
    <c:dispBlanksAs val="gap"/>
    <c:showDLblsOverMax val="0"/>
  </c:chart>
  <c:spPr>
    <a:ln>
      <a:noFill/>
    </a:ln>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000000000000033" l="0.70000000000000029" r="0.70000000000000029" t="0.75000000000000033" header="0.30000000000000016" footer="0.30000000000000016"/>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r>
              <a:rPr lang="es-PE" sz="800"/>
              <a:t>(Miles de pasajeros)</a:t>
            </a:r>
          </a:p>
        </c:rich>
      </c:tx>
      <c:layout>
        <c:manualLayout>
          <c:xMode val="edge"/>
          <c:yMode val="edge"/>
          <c:x val="1.9782149668123632E-2"/>
          <c:y val="3.7267080745341616E-2"/>
        </c:manualLayout>
      </c:layout>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title>
    <c:autoTitleDeleted val="0"/>
    <c:plotArea>
      <c:layout>
        <c:manualLayout>
          <c:layoutTarget val="inner"/>
          <c:xMode val="edge"/>
          <c:yMode val="edge"/>
          <c:x val="7.4260402316784505E-2"/>
          <c:y val="0.12256728778467908"/>
          <c:w val="0.90489146209899984"/>
          <c:h val="0.56876444792227054"/>
        </c:manualLayout>
      </c:layout>
      <c:lineChart>
        <c:grouping val="standard"/>
        <c:varyColors val="0"/>
        <c:ser>
          <c:idx val="0"/>
          <c:order val="0"/>
          <c:spPr>
            <a:ln w="28575" cap="rnd">
              <a:solidFill>
                <a:schemeClr val="accent2"/>
              </a:solidFill>
              <a:round/>
            </a:ln>
            <a:effectLst/>
          </c:spPr>
          <c:marker>
            <c:symbol val="none"/>
          </c:marker>
          <c:cat>
            <c:numRef>
              <c:f>'8.11'!$B$8:$B$67</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'8.11'!$C$8:$C$67</c:f>
              <c:numCache>
                <c:formatCode>#,##0</c:formatCode>
                <c:ptCount val="60"/>
                <c:pt idx="0">
                  <c:v>12668.285</c:v>
                </c:pt>
                <c:pt idx="1">
                  <c:v>12077.772999999999</c:v>
                </c:pt>
                <c:pt idx="2">
                  <c:v>6651.8580000000002</c:v>
                </c:pt>
                <c:pt idx="3">
                  <c:v>1252.134</c:v>
                </c:pt>
                <c:pt idx="4">
                  <c:v>1737.05</c:v>
                </c:pt>
                <c:pt idx="5">
                  <c:v>2218.0279999999998</c:v>
                </c:pt>
                <c:pt idx="6">
                  <c:v>3253.1610000000001</c:v>
                </c:pt>
                <c:pt idx="7">
                  <c:v>3586.7469999999998</c:v>
                </c:pt>
                <c:pt idx="8">
                  <c:v>3883.9690000000001</c:v>
                </c:pt>
                <c:pt idx="9">
                  <c:v>4600.6729999999998</c:v>
                </c:pt>
                <c:pt idx="10">
                  <c:v>4495.2640000000001</c:v>
                </c:pt>
                <c:pt idx="11">
                  <c:v>4901.3360000000002</c:v>
                </c:pt>
                <c:pt idx="12">
                  <c:v>5228.8549999999996</c:v>
                </c:pt>
                <c:pt idx="13">
                  <c:v>3336.6909999999998</c:v>
                </c:pt>
                <c:pt idx="14">
                  <c:v>5147.2820000000002</c:v>
                </c:pt>
                <c:pt idx="15">
                  <c:v>4744.8890000000001</c:v>
                </c:pt>
                <c:pt idx="16">
                  <c:v>5574.8789999999999</c:v>
                </c:pt>
                <c:pt idx="17">
                  <c:v>5719.57</c:v>
                </c:pt>
                <c:pt idx="18">
                  <c:v>6193.4769999999999</c:v>
                </c:pt>
                <c:pt idx="19">
                  <c:v>6566.56</c:v>
                </c:pt>
                <c:pt idx="20">
                  <c:v>6768.6019999999999</c:v>
                </c:pt>
                <c:pt idx="21">
                  <c:v>7098.2719999999999</c:v>
                </c:pt>
                <c:pt idx="22">
                  <c:v>7247.0820000000003</c:v>
                </c:pt>
                <c:pt idx="23">
                  <c:v>7872.973</c:v>
                </c:pt>
                <c:pt idx="24">
                  <c:v>6621.1620000000003</c:v>
                </c:pt>
                <c:pt idx="25">
                  <c:v>7270.8969999999999</c:v>
                </c:pt>
                <c:pt idx="26">
                  <c:v>8770.7970000000005</c:v>
                </c:pt>
                <c:pt idx="27">
                  <c:v>8113.4759999999997</c:v>
                </c:pt>
                <c:pt idx="28">
                  <c:v>9499.8739999999998</c:v>
                </c:pt>
                <c:pt idx="29">
                  <c:v>9299.31</c:v>
                </c:pt>
                <c:pt idx="30">
                  <c:v>8696.0720000000001</c:v>
                </c:pt>
                <c:pt idx="31">
                  <c:v>8912.8289999999997</c:v>
                </c:pt>
                <c:pt idx="32">
                  <c:v>9252.9330000000009</c:v>
                </c:pt>
                <c:pt idx="33">
                  <c:v>9419.741</c:v>
                </c:pt>
                <c:pt idx="34">
                  <c:v>9230.3690000000006</c:v>
                </c:pt>
                <c:pt idx="35">
                  <c:v>8519.875</c:v>
                </c:pt>
                <c:pt idx="36">
                  <c:v>8390.7330000000002</c:v>
                </c:pt>
                <c:pt idx="37">
                  <c:v>8215.1939999999995</c:v>
                </c:pt>
                <c:pt idx="38">
                  <c:v>9647.7540000000008</c:v>
                </c:pt>
                <c:pt idx="39">
                  <c:v>8984.0689999999995</c:v>
                </c:pt>
                <c:pt idx="40">
                  <c:v>10024.214</c:v>
                </c:pt>
                <c:pt idx="41">
                  <c:v>9718.24</c:v>
                </c:pt>
                <c:pt idx="42">
                  <c:v>9302.5540000000001</c:v>
                </c:pt>
                <c:pt idx="43">
                  <c:v>10060.868</c:v>
                </c:pt>
                <c:pt idx="44">
                  <c:v>10217.589</c:v>
                </c:pt>
                <c:pt idx="45">
                  <c:v>10506.689</c:v>
                </c:pt>
                <c:pt idx="46">
                  <c:v>10233.621999999999</c:v>
                </c:pt>
                <c:pt idx="47">
                  <c:v>9840.0499999999993</c:v>
                </c:pt>
                <c:pt idx="48">
                  <c:v>9888.5239999999994</c:v>
                </c:pt>
                <c:pt idx="49">
                  <c:v>9508.5540000000001</c:v>
                </c:pt>
                <c:pt idx="50">
                  <c:v>9641.4889999999996</c:v>
                </c:pt>
                <c:pt idx="51">
                  <c:v>10538.475</c:v>
                </c:pt>
                <c:pt idx="52">
                  <c:v>10534.018</c:v>
                </c:pt>
                <c:pt idx="53">
                  <c:v>9769.8799999999992</c:v>
                </c:pt>
                <c:pt idx="54">
                  <c:v>10245.707</c:v>
                </c:pt>
                <c:pt idx="55">
                  <c:v>10173.646000000001</c:v>
                </c:pt>
                <c:pt idx="56">
                  <c:v>10353.201999999999</c:v>
                </c:pt>
                <c:pt idx="57">
                  <c:v>10951.081</c:v>
                </c:pt>
                <c:pt idx="58">
                  <c:v>10301.907999999999</c:v>
                </c:pt>
                <c:pt idx="59">
                  <c:v>10549.736999999999</c:v>
                </c:pt>
              </c:numCache>
            </c:numRef>
          </c:val>
          <c:smooth val="0"/>
          <c:extLst>
            <c:ext xmlns:c16="http://schemas.microsoft.com/office/drawing/2014/chart" uri="{C3380CC4-5D6E-409C-BE32-E72D297353CC}">
              <c16:uniqueId val="{00000000-622B-4D90-A5F5-0DA6EB24415C}"/>
            </c:ext>
          </c:extLst>
        </c:ser>
        <c:dLbls>
          <c:showLegendKey val="0"/>
          <c:showVal val="0"/>
          <c:showCatName val="0"/>
          <c:showSerName val="0"/>
          <c:showPercent val="0"/>
          <c:showBubbleSize val="0"/>
        </c:dLbls>
        <c:dropLines>
          <c:spPr>
            <a:ln w="9525" cap="flat" cmpd="sng" algn="ctr">
              <a:solidFill>
                <a:schemeClr val="accent2"/>
              </a:solidFill>
              <a:round/>
            </a:ln>
            <a:effectLst/>
          </c:spPr>
        </c:dropLines>
        <c:smooth val="0"/>
        <c:axId val="850357912"/>
        <c:axId val="850358896"/>
      </c:lineChart>
      <c:dateAx>
        <c:axId val="8503579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850358896"/>
        <c:crosses val="autoZero"/>
        <c:auto val="1"/>
        <c:lblOffset val="100"/>
        <c:baseTimeUnit val="months"/>
      </c:dateAx>
      <c:valAx>
        <c:axId val="850358896"/>
        <c:scaling>
          <c:orientation val="minMax"/>
        </c:scaling>
        <c:delete val="0"/>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8503579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r>
              <a:rPr lang="en-US" sz="800"/>
              <a:t>(Millones de pasajeros)</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title>
    <c:autoTitleDeleted val="0"/>
    <c:plotArea>
      <c:layout>
        <c:manualLayout>
          <c:layoutTarget val="inner"/>
          <c:xMode val="edge"/>
          <c:yMode val="edge"/>
          <c:x val="4.7669966747325376E-2"/>
          <c:y val="8.073387842063845E-2"/>
          <c:w val="0.93530456634722081"/>
          <c:h val="0.62368513122962177"/>
        </c:manualLayout>
      </c:layout>
      <c:barChart>
        <c:barDir val="col"/>
        <c:grouping val="clustered"/>
        <c:varyColors val="0"/>
        <c:ser>
          <c:idx val="0"/>
          <c:order val="0"/>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3E9A-448A-8B97-8BF315233E06}"/>
                </c:ext>
              </c:extLst>
            </c:dLbl>
            <c:dLbl>
              <c:idx val="2"/>
              <c:delete val="1"/>
              <c:extLst>
                <c:ext xmlns:c15="http://schemas.microsoft.com/office/drawing/2012/chart" uri="{CE6537A1-D6FC-4f65-9D91-7224C49458BB}"/>
                <c:ext xmlns:c16="http://schemas.microsoft.com/office/drawing/2014/chart" uri="{C3380CC4-5D6E-409C-BE32-E72D297353CC}">
                  <c16:uniqueId val="{00000000-3E9A-448A-8B97-8BF315233E06}"/>
                </c:ext>
              </c:extLst>
            </c:dLbl>
            <c:dLbl>
              <c:idx val="3"/>
              <c:delete val="1"/>
              <c:extLst>
                <c:ext xmlns:c15="http://schemas.microsoft.com/office/drawing/2012/chart" uri="{CE6537A1-D6FC-4f65-9D91-7224C49458BB}"/>
                <c:ext xmlns:c16="http://schemas.microsoft.com/office/drawing/2014/chart" uri="{C3380CC4-5D6E-409C-BE32-E72D297353CC}">
                  <c16:uniqueId val="{00000003-3E9A-448A-8B97-8BF315233E06}"/>
                </c:ext>
              </c:extLst>
            </c:dLbl>
            <c:dLbl>
              <c:idx val="4"/>
              <c:delete val="1"/>
              <c:extLst>
                <c:ext xmlns:c15="http://schemas.microsoft.com/office/drawing/2012/chart" uri="{CE6537A1-D6FC-4f65-9D91-7224C49458BB}"/>
                <c:ext xmlns:c16="http://schemas.microsoft.com/office/drawing/2014/chart" uri="{C3380CC4-5D6E-409C-BE32-E72D297353CC}">
                  <c16:uniqueId val="{00000002-3E9A-448A-8B97-8BF315233E06}"/>
                </c:ext>
              </c:extLst>
            </c:dLbl>
            <c:dLbl>
              <c:idx val="5"/>
              <c:delete val="1"/>
              <c:extLst>
                <c:ext xmlns:c15="http://schemas.microsoft.com/office/drawing/2012/chart" uri="{CE6537A1-D6FC-4f65-9D91-7224C49458BB}"/>
                <c:ext xmlns:c16="http://schemas.microsoft.com/office/drawing/2014/chart" uri="{C3380CC4-5D6E-409C-BE32-E72D297353CC}">
                  <c16:uniqueId val="{00000007-3E9A-448A-8B97-8BF315233E06}"/>
                </c:ext>
              </c:extLst>
            </c:dLbl>
            <c:dLbl>
              <c:idx val="6"/>
              <c:delete val="1"/>
              <c:extLst>
                <c:ext xmlns:c15="http://schemas.microsoft.com/office/drawing/2012/chart" uri="{CE6537A1-D6FC-4f65-9D91-7224C49458BB}"/>
                <c:ext xmlns:c16="http://schemas.microsoft.com/office/drawing/2014/chart" uri="{C3380CC4-5D6E-409C-BE32-E72D297353CC}">
                  <c16:uniqueId val="{00000006-3E9A-448A-8B97-8BF315233E06}"/>
                </c:ext>
              </c:extLst>
            </c:dLbl>
            <c:dLbl>
              <c:idx val="7"/>
              <c:delete val="1"/>
              <c:extLst>
                <c:ext xmlns:c15="http://schemas.microsoft.com/office/drawing/2012/chart" uri="{CE6537A1-D6FC-4f65-9D91-7224C49458BB}"/>
                <c:ext xmlns:c16="http://schemas.microsoft.com/office/drawing/2014/chart" uri="{C3380CC4-5D6E-409C-BE32-E72D297353CC}">
                  <c16:uniqueId val="{00000009-3E9A-448A-8B97-8BF315233E06}"/>
                </c:ext>
              </c:extLst>
            </c:dLbl>
            <c:dLbl>
              <c:idx val="8"/>
              <c:delete val="1"/>
              <c:extLst>
                <c:ext xmlns:c15="http://schemas.microsoft.com/office/drawing/2012/chart" uri="{CE6537A1-D6FC-4f65-9D91-7224C49458BB}"/>
                <c:ext xmlns:c16="http://schemas.microsoft.com/office/drawing/2014/chart" uri="{C3380CC4-5D6E-409C-BE32-E72D297353CC}">
                  <c16:uniqueId val="{00000008-3E9A-448A-8B97-8BF315233E06}"/>
                </c:ext>
              </c:extLst>
            </c:dLbl>
            <c:dLbl>
              <c:idx val="9"/>
              <c:delete val="1"/>
              <c:extLst>
                <c:ext xmlns:c15="http://schemas.microsoft.com/office/drawing/2012/chart" uri="{CE6537A1-D6FC-4f65-9D91-7224C49458BB}"/>
                <c:ext xmlns:c16="http://schemas.microsoft.com/office/drawing/2014/chart" uri="{C3380CC4-5D6E-409C-BE32-E72D297353CC}">
                  <c16:uniqueId val="{00000004-3E9A-448A-8B97-8BF315233E06}"/>
                </c:ext>
              </c:extLst>
            </c:dLbl>
            <c:dLbl>
              <c:idx val="10"/>
              <c:delete val="1"/>
              <c:extLst>
                <c:ext xmlns:c15="http://schemas.microsoft.com/office/drawing/2012/chart" uri="{CE6537A1-D6FC-4f65-9D91-7224C49458BB}"/>
                <c:ext xmlns:c16="http://schemas.microsoft.com/office/drawing/2014/chart" uri="{C3380CC4-5D6E-409C-BE32-E72D297353CC}">
                  <c16:uniqueId val="{00000005-3E9A-448A-8B97-8BF315233E06}"/>
                </c:ext>
              </c:extLst>
            </c:dLbl>
            <c:dLbl>
              <c:idx val="12"/>
              <c:delete val="1"/>
              <c:extLst>
                <c:ext xmlns:c15="http://schemas.microsoft.com/office/drawing/2012/chart" uri="{CE6537A1-D6FC-4f65-9D91-7224C49458BB}"/>
                <c:ext xmlns:c16="http://schemas.microsoft.com/office/drawing/2014/chart" uri="{C3380CC4-5D6E-409C-BE32-E72D297353CC}">
                  <c16:uniqueId val="{0000000A-3E9A-448A-8B97-8BF315233E06}"/>
                </c:ext>
              </c:extLst>
            </c:dLbl>
            <c:dLbl>
              <c:idx val="13"/>
              <c:delete val="1"/>
              <c:extLst>
                <c:ext xmlns:c15="http://schemas.microsoft.com/office/drawing/2012/chart" uri="{CE6537A1-D6FC-4f65-9D91-7224C49458BB}"/>
                <c:ext xmlns:c16="http://schemas.microsoft.com/office/drawing/2014/chart" uri="{C3380CC4-5D6E-409C-BE32-E72D297353CC}">
                  <c16:uniqueId val="{0000000B-3E9A-448A-8B97-8BF315233E06}"/>
                </c:ext>
              </c:extLst>
            </c:dLbl>
            <c:dLbl>
              <c:idx val="14"/>
              <c:delete val="1"/>
              <c:extLst>
                <c:ext xmlns:c15="http://schemas.microsoft.com/office/drawing/2012/chart" uri="{CE6537A1-D6FC-4f65-9D91-7224C49458BB}"/>
                <c:ext xmlns:c16="http://schemas.microsoft.com/office/drawing/2014/chart" uri="{C3380CC4-5D6E-409C-BE32-E72D297353CC}">
                  <c16:uniqueId val="{0000000C-3E9A-448A-8B97-8BF315233E06}"/>
                </c:ext>
              </c:extLst>
            </c:dLbl>
            <c:dLbl>
              <c:idx val="15"/>
              <c:delete val="1"/>
              <c:extLst>
                <c:ext xmlns:c15="http://schemas.microsoft.com/office/drawing/2012/chart" uri="{CE6537A1-D6FC-4f65-9D91-7224C49458BB}"/>
                <c:ext xmlns:c16="http://schemas.microsoft.com/office/drawing/2014/chart" uri="{C3380CC4-5D6E-409C-BE32-E72D297353CC}">
                  <c16:uniqueId val="{0000000D-3E9A-448A-8B97-8BF315233E06}"/>
                </c:ext>
              </c:extLst>
            </c:dLbl>
            <c:dLbl>
              <c:idx val="17"/>
              <c:delete val="1"/>
              <c:extLst>
                <c:ext xmlns:c15="http://schemas.microsoft.com/office/drawing/2012/chart" uri="{CE6537A1-D6FC-4f65-9D91-7224C49458BB}"/>
                <c:ext xmlns:c16="http://schemas.microsoft.com/office/drawing/2014/chart" uri="{C3380CC4-5D6E-409C-BE32-E72D297353CC}">
                  <c16:uniqueId val="{0000000E-3E9A-448A-8B97-8BF315233E06}"/>
                </c:ext>
              </c:extLst>
            </c:dLbl>
            <c:dLbl>
              <c:idx val="18"/>
              <c:delete val="1"/>
              <c:extLst>
                <c:ext xmlns:c15="http://schemas.microsoft.com/office/drawing/2012/chart" uri="{CE6537A1-D6FC-4f65-9D91-7224C49458BB}"/>
                <c:ext xmlns:c16="http://schemas.microsoft.com/office/drawing/2014/chart" uri="{C3380CC4-5D6E-409C-BE32-E72D297353CC}">
                  <c16:uniqueId val="{00000010-3E9A-448A-8B97-8BF315233E06}"/>
                </c:ext>
              </c:extLst>
            </c:dLbl>
            <c:dLbl>
              <c:idx val="19"/>
              <c:delete val="1"/>
              <c:extLst>
                <c:ext xmlns:c15="http://schemas.microsoft.com/office/drawing/2012/chart" uri="{CE6537A1-D6FC-4f65-9D91-7224C49458BB}"/>
                <c:ext xmlns:c16="http://schemas.microsoft.com/office/drawing/2014/chart" uri="{C3380CC4-5D6E-409C-BE32-E72D297353CC}">
                  <c16:uniqueId val="{0000000F-3E9A-448A-8B97-8BF315233E06}"/>
                </c:ext>
              </c:extLst>
            </c:dLbl>
            <c:dLbl>
              <c:idx val="21"/>
              <c:delete val="1"/>
              <c:extLst>
                <c:ext xmlns:c15="http://schemas.microsoft.com/office/drawing/2012/chart" uri="{CE6537A1-D6FC-4f65-9D91-7224C49458BB}"/>
                <c:ext xmlns:c16="http://schemas.microsoft.com/office/drawing/2014/chart" uri="{C3380CC4-5D6E-409C-BE32-E72D297353CC}">
                  <c16:uniqueId val="{00000011-3E9A-448A-8B97-8BF315233E06}"/>
                </c:ext>
              </c:extLst>
            </c:dLbl>
            <c:dLbl>
              <c:idx val="22"/>
              <c:delete val="1"/>
              <c:extLst>
                <c:ext xmlns:c15="http://schemas.microsoft.com/office/drawing/2012/chart" uri="{CE6537A1-D6FC-4f65-9D91-7224C49458BB}"/>
                <c:ext xmlns:c16="http://schemas.microsoft.com/office/drawing/2014/chart" uri="{C3380CC4-5D6E-409C-BE32-E72D297353CC}">
                  <c16:uniqueId val="{00000012-3E9A-448A-8B97-8BF315233E06}"/>
                </c:ext>
              </c:extLst>
            </c:dLbl>
            <c:dLbl>
              <c:idx val="23"/>
              <c:delete val="1"/>
              <c:extLst>
                <c:ext xmlns:c15="http://schemas.microsoft.com/office/drawing/2012/chart" uri="{CE6537A1-D6FC-4f65-9D91-7224C49458BB}"/>
                <c:ext xmlns:c16="http://schemas.microsoft.com/office/drawing/2014/chart" uri="{C3380CC4-5D6E-409C-BE32-E72D297353CC}">
                  <c16:uniqueId val="{00000013-3E9A-448A-8B97-8BF315233E06}"/>
                </c:ext>
              </c:extLst>
            </c:dLbl>
            <c:dLbl>
              <c:idx val="24"/>
              <c:delete val="1"/>
              <c:extLst>
                <c:ext xmlns:c15="http://schemas.microsoft.com/office/drawing/2012/chart" uri="{CE6537A1-D6FC-4f65-9D91-7224C49458BB}"/>
                <c:ext xmlns:c16="http://schemas.microsoft.com/office/drawing/2014/chart" uri="{C3380CC4-5D6E-409C-BE32-E72D297353CC}">
                  <c16:uniqueId val="{00000014-3E9A-448A-8B97-8BF315233E06}"/>
                </c:ext>
              </c:extLst>
            </c:dLbl>
            <c:dLbl>
              <c:idx val="25"/>
              <c:delete val="1"/>
              <c:extLst>
                <c:ext xmlns:c15="http://schemas.microsoft.com/office/drawing/2012/chart" uri="{CE6537A1-D6FC-4f65-9D91-7224C49458BB}"/>
                <c:ext xmlns:c16="http://schemas.microsoft.com/office/drawing/2014/chart" uri="{C3380CC4-5D6E-409C-BE32-E72D297353CC}">
                  <c16:uniqueId val="{00000015-3E9A-448A-8B97-8BF315233E06}"/>
                </c:ext>
              </c:extLst>
            </c:dLbl>
            <c:dLbl>
              <c:idx val="26"/>
              <c:delete val="1"/>
              <c:extLst>
                <c:ext xmlns:c15="http://schemas.microsoft.com/office/drawing/2012/chart" uri="{CE6537A1-D6FC-4f65-9D91-7224C49458BB}"/>
                <c:ext xmlns:c16="http://schemas.microsoft.com/office/drawing/2014/chart" uri="{C3380CC4-5D6E-409C-BE32-E72D297353CC}">
                  <c16:uniqueId val="{00000017-3E9A-448A-8B97-8BF315233E06}"/>
                </c:ext>
              </c:extLst>
            </c:dLbl>
            <c:dLbl>
              <c:idx val="27"/>
              <c:delete val="1"/>
              <c:extLst>
                <c:ext xmlns:c15="http://schemas.microsoft.com/office/drawing/2012/chart" uri="{CE6537A1-D6FC-4f65-9D91-7224C49458BB}"/>
                <c:ext xmlns:c16="http://schemas.microsoft.com/office/drawing/2014/chart" uri="{C3380CC4-5D6E-409C-BE32-E72D297353CC}">
                  <c16:uniqueId val="{00000016-3E9A-448A-8B97-8BF315233E06}"/>
                </c:ext>
              </c:extLst>
            </c:dLbl>
            <c:dLbl>
              <c:idx val="28"/>
              <c:delete val="1"/>
              <c:extLst>
                <c:ext xmlns:c15="http://schemas.microsoft.com/office/drawing/2012/chart" uri="{CE6537A1-D6FC-4f65-9D91-7224C49458BB}"/>
                <c:ext xmlns:c16="http://schemas.microsoft.com/office/drawing/2014/chart" uri="{C3380CC4-5D6E-409C-BE32-E72D297353CC}">
                  <c16:uniqueId val="{00000018-3E9A-448A-8B97-8BF315233E06}"/>
                </c:ext>
              </c:extLst>
            </c:dLbl>
            <c:dLbl>
              <c:idx val="29"/>
              <c:delete val="1"/>
              <c:extLst>
                <c:ext xmlns:c15="http://schemas.microsoft.com/office/drawing/2012/chart" uri="{CE6537A1-D6FC-4f65-9D91-7224C49458BB}"/>
                <c:ext xmlns:c16="http://schemas.microsoft.com/office/drawing/2014/chart" uri="{C3380CC4-5D6E-409C-BE32-E72D297353CC}">
                  <c16:uniqueId val="{00000019-3E9A-448A-8B97-8BF315233E06}"/>
                </c:ext>
              </c:extLst>
            </c:dLbl>
            <c:dLbl>
              <c:idx val="30"/>
              <c:delete val="1"/>
              <c:extLst>
                <c:ext xmlns:c15="http://schemas.microsoft.com/office/drawing/2012/chart" uri="{CE6537A1-D6FC-4f65-9D91-7224C49458BB}"/>
                <c:ext xmlns:c16="http://schemas.microsoft.com/office/drawing/2014/chart" uri="{C3380CC4-5D6E-409C-BE32-E72D297353CC}">
                  <c16:uniqueId val="{0000001A-3E9A-448A-8B97-8BF315233E06}"/>
                </c:ext>
              </c:extLst>
            </c:dLbl>
            <c:dLbl>
              <c:idx val="31"/>
              <c:delete val="1"/>
              <c:extLst>
                <c:ext xmlns:c15="http://schemas.microsoft.com/office/drawing/2012/chart" uri="{CE6537A1-D6FC-4f65-9D91-7224C49458BB}"/>
                <c:ext xmlns:c16="http://schemas.microsoft.com/office/drawing/2014/chart" uri="{C3380CC4-5D6E-409C-BE32-E72D297353CC}">
                  <c16:uniqueId val="{0000001B-3E9A-448A-8B97-8BF315233E06}"/>
                </c:ext>
              </c:extLst>
            </c:dLbl>
            <c:dLbl>
              <c:idx val="32"/>
              <c:delete val="1"/>
              <c:extLst>
                <c:ext xmlns:c15="http://schemas.microsoft.com/office/drawing/2012/chart" uri="{CE6537A1-D6FC-4f65-9D91-7224C49458BB}"/>
                <c:ext xmlns:c16="http://schemas.microsoft.com/office/drawing/2014/chart" uri="{C3380CC4-5D6E-409C-BE32-E72D297353CC}">
                  <c16:uniqueId val="{0000001C-3E9A-448A-8B97-8BF315233E06}"/>
                </c:ext>
              </c:extLst>
            </c:dLbl>
            <c:dLbl>
              <c:idx val="33"/>
              <c:delete val="1"/>
              <c:extLst>
                <c:ext xmlns:c15="http://schemas.microsoft.com/office/drawing/2012/chart" uri="{CE6537A1-D6FC-4f65-9D91-7224C49458BB}"/>
                <c:ext xmlns:c16="http://schemas.microsoft.com/office/drawing/2014/chart" uri="{C3380CC4-5D6E-409C-BE32-E72D297353CC}">
                  <c16:uniqueId val="{0000001D-3E9A-448A-8B97-8BF315233E06}"/>
                </c:ext>
              </c:extLst>
            </c:dLbl>
            <c:dLbl>
              <c:idx val="34"/>
              <c:delete val="1"/>
              <c:extLst>
                <c:ext xmlns:c15="http://schemas.microsoft.com/office/drawing/2012/chart" uri="{CE6537A1-D6FC-4f65-9D91-7224C49458BB}"/>
                <c:ext xmlns:c16="http://schemas.microsoft.com/office/drawing/2014/chart" uri="{C3380CC4-5D6E-409C-BE32-E72D297353CC}">
                  <c16:uniqueId val="{0000001E-3E9A-448A-8B97-8BF315233E06}"/>
                </c:ext>
              </c:extLst>
            </c:dLbl>
            <c:dLbl>
              <c:idx val="35"/>
              <c:delete val="1"/>
              <c:extLst>
                <c:ext xmlns:c15="http://schemas.microsoft.com/office/drawing/2012/chart" uri="{CE6537A1-D6FC-4f65-9D91-7224C49458BB}"/>
                <c:ext xmlns:c16="http://schemas.microsoft.com/office/drawing/2014/chart" uri="{C3380CC4-5D6E-409C-BE32-E72D297353CC}">
                  <c16:uniqueId val="{0000001F-3E9A-448A-8B97-8BF315233E06}"/>
                </c:ext>
              </c:extLst>
            </c:dLbl>
            <c:dLbl>
              <c:idx val="36"/>
              <c:delete val="1"/>
              <c:extLst>
                <c:ext xmlns:c15="http://schemas.microsoft.com/office/drawing/2012/chart" uri="{CE6537A1-D6FC-4f65-9D91-7224C49458BB}"/>
                <c:ext xmlns:c16="http://schemas.microsoft.com/office/drawing/2014/chart" uri="{C3380CC4-5D6E-409C-BE32-E72D297353CC}">
                  <c16:uniqueId val="{00000020-3E9A-448A-8B97-8BF315233E06}"/>
                </c:ext>
              </c:extLst>
            </c:dLbl>
            <c:dLbl>
              <c:idx val="37"/>
              <c:delete val="1"/>
              <c:extLst>
                <c:ext xmlns:c15="http://schemas.microsoft.com/office/drawing/2012/chart" uri="{CE6537A1-D6FC-4f65-9D91-7224C49458BB}"/>
                <c:ext xmlns:c16="http://schemas.microsoft.com/office/drawing/2014/chart" uri="{C3380CC4-5D6E-409C-BE32-E72D297353CC}">
                  <c16:uniqueId val="{00000021-3E9A-448A-8B97-8BF315233E06}"/>
                </c:ext>
              </c:extLst>
            </c:dLbl>
            <c:dLbl>
              <c:idx val="39"/>
              <c:delete val="1"/>
              <c:extLst>
                <c:ext xmlns:c15="http://schemas.microsoft.com/office/drawing/2012/chart" uri="{CE6537A1-D6FC-4f65-9D91-7224C49458BB}"/>
                <c:ext xmlns:c16="http://schemas.microsoft.com/office/drawing/2014/chart" uri="{C3380CC4-5D6E-409C-BE32-E72D297353CC}">
                  <c16:uniqueId val="{00000023-3E9A-448A-8B97-8BF315233E06}"/>
                </c:ext>
              </c:extLst>
            </c:dLbl>
            <c:dLbl>
              <c:idx val="40"/>
              <c:delete val="1"/>
              <c:extLst>
                <c:ext xmlns:c15="http://schemas.microsoft.com/office/drawing/2012/chart" uri="{CE6537A1-D6FC-4f65-9D91-7224C49458BB}"/>
                <c:ext xmlns:c16="http://schemas.microsoft.com/office/drawing/2014/chart" uri="{C3380CC4-5D6E-409C-BE32-E72D297353CC}">
                  <c16:uniqueId val="{00000022-3E9A-448A-8B97-8BF315233E06}"/>
                </c:ext>
              </c:extLst>
            </c:dLbl>
            <c:dLbl>
              <c:idx val="41"/>
              <c:delete val="1"/>
              <c:extLst>
                <c:ext xmlns:c15="http://schemas.microsoft.com/office/drawing/2012/chart" uri="{CE6537A1-D6FC-4f65-9D91-7224C49458BB}"/>
                <c:ext xmlns:c16="http://schemas.microsoft.com/office/drawing/2014/chart" uri="{C3380CC4-5D6E-409C-BE32-E72D297353CC}">
                  <c16:uniqueId val="{00000024-3E9A-448A-8B97-8BF315233E06}"/>
                </c:ext>
              </c:extLst>
            </c:dLbl>
            <c:dLbl>
              <c:idx val="42"/>
              <c:delete val="1"/>
              <c:extLst>
                <c:ext xmlns:c15="http://schemas.microsoft.com/office/drawing/2012/chart" uri="{CE6537A1-D6FC-4f65-9D91-7224C49458BB}"/>
                <c:ext xmlns:c16="http://schemas.microsoft.com/office/drawing/2014/chart" uri="{C3380CC4-5D6E-409C-BE32-E72D297353CC}">
                  <c16:uniqueId val="{00000025-3E9A-448A-8B97-8BF315233E06}"/>
                </c:ext>
              </c:extLst>
            </c:dLbl>
            <c:dLbl>
              <c:idx val="43"/>
              <c:delete val="1"/>
              <c:extLst>
                <c:ext xmlns:c15="http://schemas.microsoft.com/office/drawing/2012/chart" uri="{CE6537A1-D6FC-4f65-9D91-7224C49458BB}"/>
                <c:ext xmlns:c16="http://schemas.microsoft.com/office/drawing/2014/chart" uri="{C3380CC4-5D6E-409C-BE32-E72D297353CC}">
                  <c16:uniqueId val="{00000026-3E9A-448A-8B97-8BF315233E0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'8.13'!$A$10:$A$53</c:f>
              <c:strCache>
                <c:ptCount val="44"/>
                <c:pt idx="0">
                  <c:v>Matellini</c:v>
                </c:pt>
                <c:pt idx="1">
                  <c:v>Rosario de Villa</c:v>
                </c:pt>
                <c:pt idx="2">
                  <c:v>Terán</c:v>
                </c:pt>
                <c:pt idx="3">
                  <c:v>Escuela Militar</c:v>
                </c:pt>
                <c:pt idx="4">
                  <c:v>Unión</c:v>
                </c:pt>
                <c:pt idx="5">
                  <c:v>Bulevar</c:v>
                </c:pt>
                <c:pt idx="6">
                  <c:v>Balta</c:v>
                </c:pt>
                <c:pt idx="7">
                  <c:v>Plaza de Flores</c:v>
                </c:pt>
                <c:pt idx="8">
                  <c:v>28 de Julio</c:v>
                </c:pt>
                <c:pt idx="9">
                  <c:v>Benavides</c:v>
                </c:pt>
                <c:pt idx="10">
                  <c:v>Ricardo Palma</c:v>
                </c:pt>
                <c:pt idx="11">
                  <c:v>Angamos</c:v>
                </c:pt>
                <c:pt idx="12">
                  <c:v>Domingo Orué</c:v>
                </c:pt>
                <c:pt idx="13">
                  <c:v>Aramburú</c:v>
                </c:pt>
                <c:pt idx="14">
                  <c:v>Andrés Reyes</c:v>
                </c:pt>
                <c:pt idx="15">
                  <c:v>Canaval y Moreyra</c:v>
                </c:pt>
                <c:pt idx="16">
                  <c:v>Javier Prado</c:v>
                </c:pt>
                <c:pt idx="17">
                  <c:v>Canadá</c:v>
                </c:pt>
                <c:pt idx="18">
                  <c:v>México</c:v>
                </c:pt>
                <c:pt idx="19">
                  <c:v>Estadio Nacional</c:v>
                </c:pt>
                <c:pt idx="20">
                  <c:v>Estacion Central</c:v>
                </c:pt>
                <c:pt idx="21">
                  <c:v>España</c:v>
                </c:pt>
                <c:pt idx="22">
                  <c:v>Quilca</c:v>
                </c:pt>
                <c:pt idx="23">
                  <c:v>2 de Mayo</c:v>
                </c:pt>
                <c:pt idx="24">
                  <c:v>Colmena</c:v>
                </c:pt>
                <c:pt idx="25">
                  <c:v>Jiron de la Unión</c:v>
                </c:pt>
                <c:pt idx="26">
                  <c:v>Tacna</c:v>
                </c:pt>
                <c:pt idx="27">
                  <c:v>Ramón Castilla</c:v>
                </c:pt>
                <c:pt idx="28">
                  <c:v>Caquetá</c:v>
                </c:pt>
                <c:pt idx="29">
                  <c:v>Parque del Trabajo</c:v>
                </c:pt>
                <c:pt idx="30">
                  <c:v>Uni</c:v>
                </c:pt>
                <c:pt idx="31">
                  <c:v>Honorio Delgado</c:v>
                </c:pt>
                <c:pt idx="32">
                  <c:v>El Milagro</c:v>
                </c:pt>
                <c:pt idx="33">
                  <c:v>Tomás Valle</c:v>
                </c:pt>
                <c:pt idx="34">
                  <c:v>Los Jazmines</c:v>
                </c:pt>
                <c:pt idx="35">
                  <c:v>Independencia</c:v>
                </c:pt>
                <c:pt idx="36">
                  <c:v>Pacífico</c:v>
                </c:pt>
                <c:pt idx="37">
                  <c:v>Izaguirre</c:v>
                </c:pt>
                <c:pt idx="38">
                  <c:v>Naranjal</c:v>
                </c:pt>
                <c:pt idx="39">
                  <c:v>Universidad</c:v>
                </c:pt>
                <c:pt idx="40">
                  <c:v>22 de Agosto</c:v>
                </c:pt>
                <c:pt idx="41">
                  <c:v>Andrés Belaunde</c:v>
                </c:pt>
                <c:pt idx="42">
                  <c:v>Los Incas</c:v>
                </c:pt>
                <c:pt idx="43">
                  <c:v>Chimpu Ocllo</c:v>
                </c:pt>
              </c:strCache>
            </c:strRef>
          </c:cat>
          <c:val>
            <c:numRef>
              <c:f>'8.13'!$B$10:$B$53</c:f>
              <c:numCache>
                <c:formatCode>0.0</c:formatCode>
                <c:ptCount val="44"/>
                <c:pt idx="0">
                  <c:v>9.2972999999999999</c:v>
                </c:pt>
                <c:pt idx="1">
                  <c:v>0.88105299999999998</c:v>
                </c:pt>
                <c:pt idx="2">
                  <c:v>0.86979899999999999</c:v>
                </c:pt>
                <c:pt idx="3">
                  <c:v>0.43786199999999997</c:v>
                </c:pt>
                <c:pt idx="4">
                  <c:v>0.72581200000000001</c:v>
                </c:pt>
                <c:pt idx="5">
                  <c:v>1.1381870000000001</c:v>
                </c:pt>
                <c:pt idx="6">
                  <c:v>1.2522489999999999</c:v>
                </c:pt>
                <c:pt idx="7">
                  <c:v>2.3695110000000001</c:v>
                </c:pt>
                <c:pt idx="8">
                  <c:v>1.2826470000000001</c:v>
                </c:pt>
                <c:pt idx="9">
                  <c:v>3.4867080000000001</c:v>
                </c:pt>
                <c:pt idx="10">
                  <c:v>3.1372049999999998</c:v>
                </c:pt>
                <c:pt idx="11">
                  <c:v>6.1154630000000001</c:v>
                </c:pt>
                <c:pt idx="12">
                  <c:v>0.88030799999999998</c:v>
                </c:pt>
                <c:pt idx="13">
                  <c:v>2.1000679999999998</c:v>
                </c:pt>
                <c:pt idx="14">
                  <c:v>1.5645169999999999</c:v>
                </c:pt>
                <c:pt idx="15">
                  <c:v>3.651983</c:v>
                </c:pt>
                <c:pt idx="16">
                  <c:v>5.2170110000000003</c:v>
                </c:pt>
                <c:pt idx="17">
                  <c:v>3.9057309999999998</c:v>
                </c:pt>
                <c:pt idx="18">
                  <c:v>2.0155880000000002</c:v>
                </c:pt>
                <c:pt idx="19">
                  <c:v>2.350994</c:v>
                </c:pt>
                <c:pt idx="20">
                  <c:v>7.3194160000000004</c:v>
                </c:pt>
                <c:pt idx="21">
                  <c:v>3.5248499999999998</c:v>
                </c:pt>
                <c:pt idx="22">
                  <c:v>0.97504900000000005</c:v>
                </c:pt>
                <c:pt idx="23">
                  <c:v>1.235279</c:v>
                </c:pt>
                <c:pt idx="24">
                  <c:v>2.3460040000000002</c:v>
                </c:pt>
                <c:pt idx="25">
                  <c:v>3.1157180000000002</c:v>
                </c:pt>
                <c:pt idx="26">
                  <c:v>1.5573399999999999</c:v>
                </c:pt>
                <c:pt idx="27">
                  <c:v>2.1875450000000001</c:v>
                </c:pt>
                <c:pt idx="28">
                  <c:v>1.54179</c:v>
                </c:pt>
                <c:pt idx="29">
                  <c:v>0.53378700000000001</c:v>
                </c:pt>
                <c:pt idx="30">
                  <c:v>3.0820940000000001</c:v>
                </c:pt>
                <c:pt idx="31">
                  <c:v>0.81220599999999998</c:v>
                </c:pt>
                <c:pt idx="32">
                  <c:v>0.71605300000000005</c:v>
                </c:pt>
                <c:pt idx="33">
                  <c:v>4.8013579999999996</c:v>
                </c:pt>
                <c:pt idx="34">
                  <c:v>0.55591500000000005</c:v>
                </c:pt>
                <c:pt idx="35">
                  <c:v>1.6256390000000001</c:v>
                </c:pt>
                <c:pt idx="36">
                  <c:v>0.55481400000000003</c:v>
                </c:pt>
                <c:pt idx="37">
                  <c:v>3.2631009999999998</c:v>
                </c:pt>
                <c:pt idx="38">
                  <c:v>21.861813000000001</c:v>
                </c:pt>
                <c:pt idx="39">
                  <c:v>0.43791200000000002</c:v>
                </c:pt>
                <c:pt idx="40">
                  <c:v>0.87068999999999996</c:v>
                </c:pt>
                <c:pt idx="41">
                  <c:v>2.170544</c:v>
                </c:pt>
                <c:pt idx="42">
                  <c:v>4.6509260000000001</c:v>
                </c:pt>
                <c:pt idx="43">
                  <c:v>3.6381999999999998E-2</c:v>
                </c:pt>
              </c:numCache>
            </c:numRef>
          </c:val>
          <c:extLst>
            <c:ext xmlns:c16="http://schemas.microsoft.com/office/drawing/2014/chart" uri="{C3380CC4-5D6E-409C-BE32-E72D297353CC}">
              <c16:uniqueId val="{00000000-C123-4D01-A542-3765A2F255D5}"/>
            </c:ext>
          </c:extLst>
        </c:ser>
        <c:dLbls>
          <c:showLegendKey val="0"/>
          <c:showVal val="0"/>
          <c:showCatName val="0"/>
          <c:showSerName val="0"/>
          <c:showPercent val="0"/>
          <c:showBubbleSize val="0"/>
        </c:dLbls>
        <c:gapWidth val="219"/>
        <c:overlap val="-27"/>
        <c:axId val="725157784"/>
        <c:axId val="725161720"/>
      </c:barChart>
      <c:catAx>
        <c:axId val="72515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725161720"/>
        <c:crosses val="autoZero"/>
        <c:auto val="1"/>
        <c:lblAlgn val="ctr"/>
        <c:lblOffset val="100"/>
        <c:noMultiLvlLbl val="0"/>
      </c:catAx>
      <c:valAx>
        <c:axId val="725161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Lato" panose="020F0502020204030203" pitchFamily="34" charset="0"/>
                <a:ea typeface="Lato" panose="020F0502020204030203" pitchFamily="34" charset="0"/>
                <a:cs typeface="Lato" panose="020F0502020204030203" pitchFamily="34" charset="0"/>
              </a:defRPr>
            </a:pPr>
            <a:endParaRPr lang="es-PE"/>
          </a:p>
        </c:txPr>
        <c:crossAx val="725157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2_4">
  <dgm:title val=""/>
  <dgm:desc val=""/>
  <dgm:catLst>
    <dgm:cat type="accent2" pri="11400"/>
  </dgm:catLst>
  <dgm:styleLbl name="node0">
    <dgm:fillClrLst meth="cycle">
      <a:schemeClr val="accent2">
        <a:shade val="60000"/>
      </a:schemeClr>
    </dgm:fillClrLst>
    <dgm:linClrLst meth="repeat">
      <a:schemeClr val="lt1"/>
    </dgm:linClrLst>
    <dgm:effectClrLst/>
    <dgm:txLinClrLst/>
    <dgm:txFillClrLst/>
    <dgm:txEffectClrLst/>
  </dgm:styleLbl>
  <dgm:styleLbl name="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alignNode1">
    <dgm:fillClrLst meth="cycle">
      <a:schemeClr val="accent2">
        <a:shade val="50000"/>
      </a:schemeClr>
      <a:schemeClr val="accent2">
        <a:tint val="45000"/>
      </a:schemeClr>
    </dgm:fillClrLst>
    <dgm:linClrLst meth="cycle">
      <a:schemeClr val="accent2">
        <a:shade val="50000"/>
      </a:schemeClr>
      <a:schemeClr val="accent2">
        <a:tint val="45000"/>
      </a:schemeClr>
    </dgm:linClrLst>
    <dgm:effectClrLst/>
    <dgm:txLinClrLst/>
    <dgm:txFillClrLst/>
    <dgm:txEffectClrLst/>
  </dgm:styleLbl>
  <dgm:styleLbl name="lnNode1">
    <dgm:fillClrLst meth="cycle">
      <a:schemeClr val="accent2">
        <a:shade val="50000"/>
      </a:schemeClr>
      <a:schemeClr val="accent2">
        <a:tint val="45000"/>
      </a:schemeClr>
    </dgm:fillClrLst>
    <dgm:linClrLst meth="repeat">
      <a:schemeClr val="lt1"/>
    </dgm:linClrLst>
    <dgm:effectClrLst/>
    <dgm:txLinClrLst/>
    <dgm:txFillClrLst/>
    <dgm:txEffectClrLst/>
  </dgm:styleLbl>
  <dgm:styleLbl name="vennNode1">
    <dgm:fillClrLst meth="cycle">
      <a:schemeClr val="accent2">
        <a:shade val="80000"/>
        <a:alpha val="50000"/>
      </a:schemeClr>
      <a:schemeClr val="accent2">
        <a:tint val="45000"/>
        <a:alpha val="50000"/>
      </a:schemeClr>
    </dgm:fillClrLst>
    <dgm:linClrLst meth="repeat">
      <a:schemeClr val="lt1"/>
    </dgm:linClrLst>
    <dgm:effectClrLst/>
    <dgm:txLinClrLst/>
    <dgm:txFillClrLst/>
    <dgm:txEffectClrLst/>
  </dgm:styleLbl>
  <dgm:styleLbl name="node2">
    <dgm:fillClrLst>
      <a:schemeClr val="accent2">
        <a:shade val="80000"/>
      </a:schemeClr>
    </dgm:fillClrLst>
    <dgm:linClrLst meth="repeat">
      <a:schemeClr val="lt1"/>
    </dgm:linClrLst>
    <dgm:effectClrLst/>
    <dgm:txLinClrLst/>
    <dgm:txFillClrLst/>
    <dgm:txEffectClrLst/>
  </dgm:styleLbl>
  <dgm:styleLbl name="node3">
    <dgm:fillClrLst>
      <a:schemeClr val="accent2">
        <a:tint val="99000"/>
      </a:schemeClr>
    </dgm:fillClrLst>
    <dgm:linClrLst meth="repeat">
      <a:schemeClr val="lt1"/>
    </dgm:linClrLst>
    <dgm:effectClrLst/>
    <dgm:txLinClrLst/>
    <dgm:txFillClrLst/>
    <dgm:txEffectClrLst/>
  </dgm:styleLbl>
  <dgm:styleLbl name="node4">
    <dgm:fillClrLst>
      <a:schemeClr val="accent2">
        <a:tint val="70000"/>
      </a:schemeClr>
    </dgm:fillClrLst>
    <dgm:linClrLst meth="repeat">
      <a:schemeClr val="lt1"/>
    </dgm:linClrLst>
    <dgm:effectClrLst/>
    <dgm:txLinClrLst/>
    <dgm:txFillClrLst/>
    <dgm:txEffectClrLst/>
  </dgm:styleLbl>
  <dgm:styleLbl name="f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f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bgSibTrans2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dgm:txEffectClrLst/>
  </dgm:styleLbl>
  <dgm:styleLbl name="sibTrans1D1">
    <dgm:fillClrLst meth="cycle">
      <a:schemeClr val="accent2">
        <a:shade val="90000"/>
      </a:schemeClr>
      <a:schemeClr val="accent2">
        <a:tint val="50000"/>
      </a:schemeClr>
    </dgm:fillClrLst>
    <dgm:linClrLst meth="cycle">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shade val="80000"/>
      </a:schemeClr>
    </dgm:fillClrLst>
    <dgm:linClrLst meth="repeat">
      <a:schemeClr val="lt1"/>
    </dgm:linClrLst>
    <dgm:effectClrLst/>
    <dgm:txLinClrLst/>
    <dgm:txFillClrLst/>
    <dgm:txEffectClrLst/>
  </dgm:styleLbl>
  <dgm:styleLbl name="asst1">
    <dgm:fillClrLst meth="repeat">
      <a:schemeClr val="accent2">
        <a:shade val="80000"/>
      </a:schemeClr>
    </dgm:fillClrLst>
    <dgm:linClrLst meth="repeat">
      <a:schemeClr val="lt1"/>
    </dgm:linClrLst>
    <dgm:effectClrLst/>
    <dgm:txLinClrLst/>
    <dgm:txFillClrLst/>
    <dgm:txEffectClrLst/>
  </dgm:styleLbl>
  <dgm:styleLbl name="asst2">
    <dgm:fillClrLst>
      <a:schemeClr val="accent2">
        <a:tint val="90000"/>
      </a:schemeClr>
    </dgm:fillClrLst>
    <dgm:linClrLst meth="repeat">
      <a:schemeClr val="lt1"/>
    </dgm:linClrLst>
    <dgm:effectClrLst/>
    <dgm:txLinClrLst/>
    <dgm:txFillClrLst/>
    <dgm:txEffectClrLst/>
  </dgm:styleLbl>
  <dgm:styleLbl name="asst3">
    <dgm:fillClrLst>
      <a:schemeClr val="accent2">
        <a:tint val="70000"/>
      </a:schemeClr>
    </dgm:fillClrLst>
    <dgm:linClrLst meth="repeat">
      <a:schemeClr val="lt1"/>
    </dgm:linClrLst>
    <dgm:effectClrLst/>
    <dgm:txLinClrLst/>
    <dgm:txFillClrLst/>
    <dgm:txEffectClrLst/>
  </dgm:styleLbl>
  <dgm:styleLbl name="asst4">
    <dgm:fillClrLst>
      <a:schemeClr val="accent2">
        <a:tint val="50000"/>
      </a:schemeClr>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2">
        <a:shade val="50000"/>
      </a:schemeClr>
      <a:schemeClr val="accent2">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alignAccFollowNode1">
    <dgm:fillClrLst meth="repeat">
      <a:schemeClr val="accent2">
        <a:alpha val="90000"/>
        <a:tint val="55000"/>
      </a:schemeClr>
    </dgm:fillClrLst>
    <dgm:linClrLst meth="repeat">
      <a:schemeClr val="accent2">
        <a:alpha val="90000"/>
        <a:tint val="55000"/>
      </a:schemeClr>
    </dgm:linClrLst>
    <dgm:effectClrLst/>
    <dgm:txLinClrLst/>
    <dgm:txFillClrLst meth="repeat">
      <a:schemeClr val="dk1"/>
    </dgm:txFillClrLst>
    <dgm:txEffectClrLst/>
  </dgm:styleLbl>
  <dgm:styleLbl name="bgAccFollowNode1">
    <dgm:fillClrLst meth="repeat">
      <a:schemeClr val="accent2">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55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4">
  <dgm:title val=""/>
  <dgm:desc val=""/>
  <dgm:catLst>
    <dgm:cat type="accent6" pri="11400"/>
  </dgm:catLst>
  <dgm:styleLbl name="node0">
    <dgm:fillClrLst meth="cycle">
      <a:schemeClr val="accent6">
        <a:shade val="60000"/>
      </a:schemeClr>
    </dgm:fillClrLst>
    <dgm:linClrLst meth="repeat">
      <a:schemeClr val="lt1"/>
    </dgm:linClrLst>
    <dgm:effectClrLst/>
    <dgm:txLinClrLst/>
    <dgm:txFillClrLst/>
    <dgm:txEffectClrLst/>
  </dgm:styleLbl>
  <dgm:styleLbl name="alignNode1">
    <dgm:fillClrLst meth="cycle">
      <a:schemeClr val="accent6">
        <a:shade val="50000"/>
      </a:schemeClr>
      <a:schemeClr val="accent6">
        <a:tint val="55000"/>
      </a:schemeClr>
    </dgm:fillClrLst>
    <dgm:linClrLst meth="cycle">
      <a:schemeClr val="accent6">
        <a:shade val="50000"/>
      </a:schemeClr>
      <a:schemeClr val="accent6">
        <a:tint val="55000"/>
      </a:schemeClr>
    </dgm:linClrLst>
    <dgm:effectClrLst/>
    <dgm:txLinClrLst/>
    <dgm:txFillClrLst/>
    <dgm:txEffectClrLst/>
  </dgm:styleLbl>
  <dgm:styleLbl name="node1">
    <dgm:fillClrLst meth="cycle">
      <a:schemeClr val="accent6">
        <a:shade val="50000"/>
      </a:schemeClr>
      <a:schemeClr val="accent6">
        <a:tint val="55000"/>
      </a:schemeClr>
    </dgm:fillClrLst>
    <dgm:linClrLst meth="repeat">
      <a:schemeClr val="lt1"/>
    </dgm:linClrLst>
    <dgm:effectClrLst/>
    <dgm:txLinClrLst/>
    <dgm:txFillClrLst/>
    <dgm:txEffectClrLst/>
  </dgm:styleLbl>
  <dgm:styleLbl name="lnNode1">
    <dgm:fillClrLst meth="cycle">
      <a:schemeClr val="accent6">
        <a:shade val="50000"/>
      </a:schemeClr>
      <a:schemeClr val="accent6">
        <a:tint val="55000"/>
      </a:schemeClr>
    </dgm:fillClrLst>
    <dgm:linClrLst meth="repeat">
      <a:schemeClr val="lt1"/>
    </dgm:linClrLst>
    <dgm:effectClrLst/>
    <dgm:txLinClrLst/>
    <dgm:txFillClrLst/>
    <dgm:txEffectClrLst/>
  </dgm:styleLbl>
  <dgm:styleLbl name="vennNode1">
    <dgm:fillClrLst meth="cycle">
      <a:schemeClr val="accent6">
        <a:shade val="80000"/>
        <a:alpha val="50000"/>
      </a:schemeClr>
      <a:schemeClr val="accent6">
        <a:tint val="50000"/>
        <a:alpha val="50000"/>
      </a:schemeClr>
    </dgm:fillClrLst>
    <dgm:linClrLst meth="repeat">
      <a:schemeClr val="lt1"/>
    </dgm:linClrLst>
    <dgm:effectClrLst/>
    <dgm:txLinClrLst/>
    <dgm:txFillClrLst/>
    <dgm:txEffectClrLst/>
  </dgm:styleLbl>
  <dgm:styleLbl name="node2">
    <dgm:fillClrLst>
      <a:schemeClr val="accent6">
        <a:shade val="80000"/>
      </a:schemeClr>
    </dgm:fillClrLst>
    <dgm:linClrLst meth="repeat">
      <a:schemeClr val="lt1"/>
    </dgm:linClrLst>
    <dgm:effectClrLst/>
    <dgm:txLinClrLst/>
    <dgm:txFillClrLst/>
    <dgm:txEffectClrLst/>
  </dgm:styleLbl>
  <dgm:styleLbl name="node3">
    <dgm:fillClrLst>
      <a:schemeClr val="accent6">
        <a:tint val="99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fg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bgSibTrans2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dgm:txEffectClrLst/>
  </dgm:styleLbl>
  <dgm:styleLbl name="sibTrans1D1">
    <dgm:fillClrLst meth="cycle">
      <a:schemeClr val="accent6">
        <a:shade val="90000"/>
      </a:schemeClr>
      <a:schemeClr val="accent6">
        <a:tint val="50000"/>
      </a:schemeClr>
    </dgm:fillClrLst>
    <dgm:linClrLst meth="cycle">
      <a:schemeClr val="accent6">
        <a:shade val="90000"/>
      </a:schemeClr>
      <a:schemeClr val="accent6">
        <a:tint val="5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0000"/>
      </a:schemeClr>
    </dgm:fillClrLst>
    <dgm:linClrLst meth="repeat">
      <a:schemeClr val="lt1"/>
    </dgm:linClrLst>
    <dgm:effectClrLst/>
    <dgm:txLinClrLst/>
    <dgm:txFillClrLst/>
    <dgm:txEffectClrLst/>
  </dgm:styleLbl>
  <dgm:styleLbl name="asst3">
    <dgm:fillClrLst>
      <a:schemeClr val="accent6">
        <a:tint val="70000"/>
      </a:schemeClr>
    </dgm:fillClrLst>
    <dgm:linClrLst meth="repeat">
      <a:schemeClr val="lt1"/>
    </dgm:linClrLst>
    <dgm:effectClrLst/>
    <dgm:txLinClrLst/>
    <dgm:txFillClrLst/>
    <dgm:txEffectClrLst/>
  </dgm:styleLbl>
  <dgm:styleLbl name="asst4">
    <dgm:fillClrLst>
      <a:schemeClr val="accent6">
        <a:tint val="5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shade val="80000"/>
      </a:schemeClr>
    </dgm:linClrLst>
    <dgm:effectClrLst/>
    <dgm:txLinClrLst/>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dk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a:tint val="90000"/>
      </a:schemeClr>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6">
        <a:shade val="50000"/>
      </a:schemeClr>
      <a:schemeClr val="accent6">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55000"/>
      </a:schemeClr>
    </dgm:fillClrLst>
    <dgm:linClrLst meth="repeat">
      <a:schemeClr val="accent6">
        <a:alpha val="90000"/>
        <a:tint val="55000"/>
      </a:schemeClr>
    </dgm:linClrLst>
    <dgm:effectClrLst/>
    <dgm:txLinClrLst/>
    <dgm:txFillClrLst meth="repeat">
      <a:schemeClr val="dk1"/>
    </dgm:txFillClrLst>
    <dgm:txEffectClrLst/>
  </dgm:styleLbl>
  <dgm:styleLbl name="alignAccFollowNode1">
    <dgm:fillClrLst meth="repeat">
      <a:schemeClr val="accent6">
        <a:alpha val="90000"/>
        <a:tint val="55000"/>
      </a:schemeClr>
    </dgm:fillClrLst>
    <dgm:linClrLst meth="repeat">
      <a:schemeClr val="accent6">
        <a:alpha val="90000"/>
        <a:tint val="55000"/>
      </a:schemeClr>
    </dgm:linClrLst>
    <dgm:effectClrLst/>
    <dgm:txLinClrLst/>
    <dgm:txFillClrLst meth="repeat">
      <a:schemeClr val="dk1"/>
    </dgm:txFillClrLst>
    <dgm:txEffectClrLst/>
  </dgm:styleLbl>
  <dgm:styleLbl name="bgAccFollowNode1">
    <dgm:fillClrLst meth="repeat">
      <a:schemeClr val="accent6">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50000"/>
      </a:schemeClr>
    </dgm:linClrLst>
    <dgm:effectClrLst/>
    <dgm:txLinClrLst/>
    <dgm:txFillClrLst meth="repeat">
      <a:schemeClr val="dk1"/>
    </dgm:txFillClrLst>
    <dgm:txEffectClrLst/>
  </dgm:styleLbl>
  <dgm:styleLbl name="bgShp">
    <dgm:fillClrLst meth="repeat">
      <a:schemeClr val="accent6">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55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B62F6B6-9863-4FFB-8776-27F202FFDD79}" type="doc">
      <dgm:prSet loTypeId="urn:microsoft.com/office/officeart/2005/8/layout/hProcess4" loCatId="process" qsTypeId="urn:microsoft.com/office/officeart/2005/8/quickstyle/simple1" qsCatId="simple" csTypeId="urn:microsoft.com/office/officeart/2005/8/colors/accent2_4" csCatId="accent2" phldr="1"/>
      <dgm:spPr/>
      <dgm:t>
        <a:bodyPr/>
        <a:lstStyle/>
        <a:p>
          <a:endParaRPr lang="es-PE"/>
        </a:p>
      </dgm:t>
    </dgm:pt>
    <dgm:pt modelId="{AA9A3FC4-7CCE-4821-B604-8FAD723B0076}">
      <dgm:prSet phldrT="[Texto]" custT="1"/>
      <dgm:spPr/>
      <dgm:t>
        <a:bodyPr/>
        <a:lstStyle/>
        <a:p>
          <a:pPr algn="ctr"/>
          <a:r>
            <a:rPr lang="es-PE" sz="900">
              <a:latin typeface="Lato" panose="020F0502020204030203" pitchFamily="34" charset="0"/>
              <a:ea typeface="Lato" panose="020F0502020204030203" pitchFamily="34" charset="0"/>
              <a:cs typeface="Lato" panose="020F0502020204030203" pitchFamily="34" charset="0"/>
            </a:rPr>
            <a:t>2020</a:t>
          </a:r>
        </a:p>
      </dgm:t>
    </dgm:pt>
    <dgm:pt modelId="{8047BDEE-D8C1-48AA-9859-C3D04FA8BEEC}" type="parTrans" cxnId="{7DA0BE77-929F-4567-83F9-EFF70350C70E}">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CD267CB3-F7CF-4EA4-BB55-636BB2D391D5}" type="sibTrans" cxnId="{7DA0BE77-929F-4567-83F9-EFF70350C70E}">
      <dgm:prSet custT="1"/>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3C5B1A9D-304F-4C40-B77A-17365E93311E}">
      <dgm:prSet phldrT="[Texto]" custT="1"/>
      <dgm:spPr/>
      <dgm:t>
        <a:bodyPr/>
        <a:lstStyle/>
        <a:p>
          <a:pPr algn="ctr"/>
          <a:r>
            <a:rPr lang="es-PE" sz="900" b="1">
              <a:latin typeface="Lato" panose="020F0502020204030203" pitchFamily="34" charset="0"/>
              <a:ea typeface="Lato" panose="020F0502020204030203" pitchFamily="34" charset="0"/>
              <a:cs typeface="Lato" panose="020F0502020204030203" pitchFamily="34" charset="0"/>
            </a:rPr>
            <a:t>70.0 </a:t>
          </a:r>
          <a:r>
            <a:rPr lang="es-PE" sz="900" b="0">
              <a:latin typeface="Lato" panose="020F0502020204030203" pitchFamily="34" charset="0"/>
              <a:ea typeface="Lato" panose="020F0502020204030203" pitchFamily="34" charset="0"/>
              <a:cs typeface="Lato" panose="020F0502020204030203" pitchFamily="34" charset="0"/>
            </a:rPr>
            <a:t>millones</a:t>
          </a:r>
        </a:p>
        <a:p>
          <a:pPr algn="ctr"/>
          <a:r>
            <a:rPr lang="es-PE" sz="900" b="0">
              <a:latin typeface="Lato" panose="020F0502020204030203" pitchFamily="34" charset="0"/>
              <a:ea typeface="Lato" panose="020F0502020204030203" pitchFamily="34" charset="0"/>
              <a:cs typeface="Lato" panose="020F0502020204030203" pitchFamily="34" charset="0"/>
            </a:rPr>
            <a:t> de pasajeros</a:t>
          </a:r>
        </a:p>
      </dgm:t>
    </dgm:pt>
    <dgm:pt modelId="{245DA0C9-7139-4046-AE58-C8B83864B945}" type="parTrans" cxnId="{AC3BE0AE-E1B9-4740-9F22-D80CF59976AE}">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D97D6602-11EC-4557-A88F-1AAC4AC3FCA9}" type="sibTrans" cxnId="{AC3BE0AE-E1B9-4740-9F22-D80CF59976AE}">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6F24FD7A-E691-47F8-840A-F0A2AB75B75E}">
      <dgm:prSet phldrT="[Texto]" custT="1"/>
      <dgm:spPr/>
      <dgm:t>
        <a:bodyPr/>
        <a:lstStyle/>
        <a:p>
          <a:pPr algn="ctr"/>
          <a:r>
            <a:rPr lang="es-PE" sz="900">
              <a:latin typeface="Lato" panose="020F0502020204030203" pitchFamily="34" charset="0"/>
              <a:ea typeface="Lato" panose="020F0502020204030203" pitchFamily="34" charset="0"/>
              <a:cs typeface="Lato" panose="020F0502020204030203" pitchFamily="34" charset="0"/>
            </a:rPr>
            <a:t>2021</a:t>
          </a:r>
        </a:p>
      </dgm:t>
    </dgm:pt>
    <dgm:pt modelId="{449DA97C-EF17-4735-9F8F-7611831E1C06}" type="parTrans" cxnId="{C3270B29-0BF3-40FB-B622-67BC06102964}">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57C3C3CF-E1E2-4936-9210-6A70AE13F051}" type="sibTrans" cxnId="{C3270B29-0BF3-40FB-B622-67BC06102964}">
      <dgm:prSet custT="1"/>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AFF4D68A-44A9-411C-82C4-9229175DC57D}">
      <dgm:prSet phldrT="[Texto]" custT="1"/>
      <dgm:spPr/>
      <dgm:t>
        <a:bodyPr/>
        <a:lstStyle/>
        <a:p>
          <a:pPr algn="ctr"/>
          <a:r>
            <a:rPr lang="es-PE" sz="900" b="1">
              <a:latin typeface="Lato" panose="020F0502020204030203" pitchFamily="34" charset="0"/>
              <a:ea typeface="Lato" panose="020F0502020204030203" pitchFamily="34" charset="0"/>
              <a:cs typeface="Lato" panose="020F0502020204030203" pitchFamily="34" charset="0"/>
            </a:rPr>
            <a:t>191.1 </a:t>
          </a:r>
          <a:r>
            <a:rPr lang="es-PE" sz="900" b="0">
              <a:latin typeface="Lato" panose="020F0502020204030203" pitchFamily="34" charset="0"/>
              <a:ea typeface="Lato" panose="020F0502020204030203" pitchFamily="34" charset="0"/>
              <a:cs typeface="Lato" panose="020F0502020204030203" pitchFamily="34" charset="0"/>
            </a:rPr>
            <a:t>millones</a:t>
          </a:r>
        </a:p>
        <a:p>
          <a:pPr algn="ctr"/>
          <a:r>
            <a:rPr lang="es-PE" sz="900" b="0">
              <a:latin typeface="Lato" panose="020F0502020204030203" pitchFamily="34" charset="0"/>
              <a:ea typeface="Lato" panose="020F0502020204030203" pitchFamily="34" charset="0"/>
              <a:cs typeface="Lato" panose="020F0502020204030203" pitchFamily="34" charset="0"/>
            </a:rPr>
            <a:t> de pasajeros</a:t>
          </a:r>
        </a:p>
      </dgm:t>
    </dgm:pt>
    <dgm:pt modelId="{510A0F59-248A-45EA-8179-ED49714E7D34}">
      <dgm:prSet phldrT="[Texto]" custT="1"/>
      <dgm:spPr/>
      <dgm:t>
        <a:bodyPr/>
        <a:lstStyle/>
        <a:p>
          <a:pPr algn="ctr"/>
          <a:r>
            <a:rPr lang="es-PE" sz="900">
              <a:latin typeface="Lato" panose="020F0502020204030203" pitchFamily="34" charset="0"/>
              <a:ea typeface="Lato" panose="020F0502020204030203" pitchFamily="34" charset="0"/>
              <a:cs typeface="Lato" panose="020F0502020204030203" pitchFamily="34" charset="0"/>
            </a:rPr>
            <a:t>2024</a:t>
          </a:r>
        </a:p>
      </dgm:t>
    </dgm:pt>
    <dgm:pt modelId="{A5F856AA-8D01-421C-AA34-ABB8F8F9C205}" type="sibTrans" cxnId="{47EF820D-483C-4F30-9621-604A57178064}">
      <dgm:prSet custT="1"/>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7F485BA1-7817-4AD0-B8B3-0C36C918C7FE}" type="parTrans" cxnId="{47EF820D-483C-4F30-9621-604A57178064}">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A34F5402-2145-4E05-8F86-1884024D93EE}" type="sibTrans" cxnId="{2140DA5A-FE3A-486C-A8E0-BA2FDC3543AC}">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603CD5CD-AB62-429E-9037-053F54FCD6C6}" type="parTrans" cxnId="{2140DA5A-FE3A-486C-A8E0-BA2FDC3543AC}">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967D83D4-AA5F-49CC-84BB-BF5B30248B6B}">
      <dgm:prSet phldrT="[Texto]" custT="1"/>
      <dgm:spPr/>
      <dgm:t>
        <a:bodyPr/>
        <a:lstStyle/>
        <a:p>
          <a:pPr algn="ctr"/>
          <a:r>
            <a:rPr lang="es-PE" sz="900" b="1">
              <a:latin typeface="Lato" panose="020F0502020204030203" pitchFamily="34" charset="0"/>
              <a:ea typeface="Lato" panose="020F0502020204030203" pitchFamily="34" charset="0"/>
              <a:cs typeface="Lato" panose="020F0502020204030203" pitchFamily="34" charset="0"/>
            </a:rPr>
            <a:t>172.0 </a:t>
          </a:r>
          <a:r>
            <a:rPr lang="es-PE" sz="900" b="0">
              <a:latin typeface="Lato" panose="020F0502020204030203" pitchFamily="34" charset="0"/>
              <a:ea typeface="Lato" panose="020F0502020204030203" pitchFamily="34" charset="0"/>
              <a:cs typeface="Lato" panose="020F0502020204030203" pitchFamily="34" charset="0"/>
            </a:rPr>
            <a:t>millones</a:t>
          </a:r>
        </a:p>
        <a:p>
          <a:pPr algn="ctr"/>
          <a:r>
            <a:rPr lang="es-PE" sz="900" b="0">
              <a:latin typeface="Lato" panose="020F0502020204030203" pitchFamily="34" charset="0"/>
              <a:ea typeface="Lato" panose="020F0502020204030203" pitchFamily="34" charset="0"/>
              <a:cs typeface="Lato" panose="020F0502020204030203" pitchFamily="34" charset="0"/>
            </a:rPr>
            <a:t> de pasajeros</a:t>
          </a:r>
        </a:p>
      </dgm:t>
    </dgm:pt>
    <dgm:pt modelId="{37B6A58C-22B2-4E67-99E3-CC66B15ACE7A}">
      <dgm:prSet phldrT="[Texto]" custT="1"/>
      <dgm:spPr/>
      <dgm:t>
        <a:bodyPr/>
        <a:lstStyle/>
        <a:p>
          <a:pPr algn="ctr"/>
          <a:r>
            <a:rPr lang="es-PE" sz="900">
              <a:latin typeface="Lato" panose="020F0502020204030203" pitchFamily="34" charset="0"/>
              <a:ea typeface="Lato" panose="020F0502020204030203" pitchFamily="34" charset="0"/>
              <a:cs typeface="Lato" panose="020F0502020204030203" pitchFamily="34" charset="0"/>
            </a:rPr>
            <a:t>2023</a:t>
          </a:r>
        </a:p>
      </dgm:t>
    </dgm:pt>
    <dgm:pt modelId="{30EC2007-AC4D-40BE-B319-03D74D25CD78}" type="sibTrans" cxnId="{079F3A4D-91F6-44D5-B76F-C062D77B9086}">
      <dgm:prSet custT="1"/>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88D7B73A-323E-4A19-A777-9184DE3D3291}" type="parTrans" cxnId="{079F3A4D-91F6-44D5-B76F-C062D77B9086}">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F1DE5C03-F0B6-4A33-85C8-3E643CE206E6}" type="sibTrans" cxnId="{9A19B0A0-1A2A-4531-9FD7-16F27A0F5AE7}">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16D8F495-647E-476E-BC29-82632E7F818B}" type="parTrans" cxnId="{9A19B0A0-1A2A-4531-9FD7-16F27A0F5AE7}">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EAA078B2-CEDC-4A2C-AB6F-79791FD4F14C}">
      <dgm:prSet phldrT="[Texto]" custT="1"/>
      <dgm:spPr/>
      <dgm:t>
        <a:bodyPr/>
        <a:lstStyle/>
        <a:p>
          <a:pPr algn="ctr"/>
          <a:r>
            <a:rPr lang="es-PE" sz="900">
              <a:latin typeface="Lato" panose="020F0502020204030203" pitchFamily="34" charset="0"/>
              <a:ea typeface="Lato" panose="020F0502020204030203" pitchFamily="34" charset="0"/>
              <a:cs typeface="Lato" panose="020F0502020204030203" pitchFamily="34" charset="0"/>
            </a:rPr>
            <a:t>2022</a:t>
          </a:r>
        </a:p>
      </dgm:t>
    </dgm:pt>
    <dgm:pt modelId="{CDADF05E-3338-4901-AEC5-E3930A79B526}" type="sibTrans" cxnId="{D472FCD1-BC57-41A5-9C46-B9AE7CBB56DF}">
      <dgm:prSet custT="1"/>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68242FF7-222A-420F-8C91-38AAD413A1B4}" type="parTrans" cxnId="{D472FCD1-BC57-41A5-9C46-B9AE7CBB56DF}">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27212B2D-631E-4309-8EED-276BC985005E}">
      <dgm:prSet phldrT="[Texto]" custT="1"/>
      <dgm:spPr/>
      <dgm:t>
        <a:bodyPr/>
        <a:lstStyle/>
        <a:p>
          <a:pPr algn="ctr"/>
          <a:r>
            <a:rPr lang="es-PE" sz="900" b="1">
              <a:latin typeface="Lato" panose="020F0502020204030203" pitchFamily="34" charset="0"/>
              <a:ea typeface="Lato" panose="020F0502020204030203" pitchFamily="34" charset="0"/>
              <a:cs typeface="Lato" panose="020F0502020204030203" pitchFamily="34" charset="0"/>
            </a:rPr>
            <a:t>129.6 </a:t>
          </a:r>
          <a:r>
            <a:rPr lang="es-PE" sz="900" b="0">
              <a:latin typeface="Lato" panose="020F0502020204030203" pitchFamily="34" charset="0"/>
              <a:ea typeface="Lato" panose="020F0502020204030203" pitchFamily="34" charset="0"/>
              <a:cs typeface="Lato" panose="020F0502020204030203" pitchFamily="34" charset="0"/>
            </a:rPr>
            <a:t>millones</a:t>
          </a:r>
        </a:p>
        <a:p>
          <a:pPr algn="ctr"/>
          <a:r>
            <a:rPr lang="es-PE" sz="900" b="0">
              <a:latin typeface="Lato" panose="020F0502020204030203" pitchFamily="34" charset="0"/>
              <a:ea typeface="Lato" panose="020F0502020204030203" pitchFamily="34" charset="0"/>
              <a:cs typeface="Lato" panose="020F0502020204030203" pitchFamily="34" charset="0"/>
            </a:rPr>
            <a:t> de pasajeros</a:t>
          </a:r>
        </a:p>
      </dgm:t>
    </dgm:pt>
    <dgm:pt modelId="{B3BCE750-D72A-47DB-9087-7F8EFE8558D9}" type="sibTrans" cxnId="{1A6DC32B-6EEE-4BDD-97DD-F74F1887B4D7}">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E3299CC1-BD57-4290-9175-0FF07FC03ACD}" type="parTrans" cxnId="{1A6DC32B-6EEE-4BDD-97DD-F74F1887B4D7}">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7365751F-16EE-465E-A9CC-4FE126D8C5EB}">
      <dgm:prSet phldrT="[Texto]" custT="1"/>
      <dgm:spPr/>
      <dgm:t>
        <a:bodyPr/>
        <a:lstStyle/>
        <a:p>
          <a:pPr algn="ctr"/>
          <a:r>
            <a:rPr lang="es-PE" sz="900" b="1">
              <a:latin typeface="Lato" panose="020F0502020204030203" pitchFamily="34" charset="0"/>
              <a:ea typeface="Lato" panose="020F0502020204030203" pitchFamily="34" charset="0"/>
              <a:cs typeface="Lato" panose="020F0502020204030203" pitchFamily="34" charset="0"/>
            </a:rPr>
            <a:t>81.2 </a:t>
          </a:r>
          <a:r>
            <a:rPr lang="es-PE" sz="900" b="0">
              <a:latin typeface="Lato" panose="020F0502020204030203" pitchFamily="34" charset="0"/>
              <a:ea typeface="Lato" panose="020F0502020204030203" pitchFamily="34" charset="0"/>
              <a:cs typeface="Lato" panose="020F0502020204030203" pitchFamily="34" charset="0"/>
            </a:rPr>
            <a:t>millones</a:t>
          </a:r>
        </a:p>
        <a:p>
          <a:pPr algn="ctr"/>
          <a:r>
            <a:rPr lang="es-PE" sz="900" b="0">
              <a:latin typeface="Lato" panose="020F0502020204030203" pitchFamily="34" charset="0"/>
              <a:ea typeface="Lato" panose="020F0502020204030203" pitchFamily="34" charset="0"/>
              <a:cs typeface="Lato" panose="020F0502020204030203" pitchFamily="34" charset="0"/>
            </a:rPr>
            <a:t> de pasajeros</a:t>
          </a:r>
        </a:p>
      </dgm:t>
    </dgm:pt>
    <dgm:pt modelId="{47795762-A96A-4011-98B0-FDE637AA63B9}" type="sibTrans" cxnId="{FB771E66-B297-47C0-A32C-F76F5F62A093}">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9E93E589-2007-4AB2-828F-FE97CD165FCB}" type="parTrans" cxnId="{FB771E66-B297-47C0-A32C-F76F5F62A093}">
      <dgm:prSet/>
      <dgm:spPr/>
      <dgm:t>
        <a:bodyPr/>
        <a:lstStyle/>
        <a:p>
          <a:endParaRPr lang="es-PE" sz="900">
            <a:latin typeface="Lato" panose="020F0502020204030203" pitchFamily="34" charset="0"/>
            <a:ea typeface="Lato" panose="020F0502020204030203" pitchFamily="34" charset="0"/>
            <a:cs typeface="Lato" panose="020F0502020204030203" pitchFamily="34" charset="0"/>
          </a:endParaRPr>
        </a:p>
      </dgm:t>
    </dgm:pt>
    <dgm:pt modelId="{2226A06B-1B76-4D1E-9F9D-47780519E738}" type="pres">
      <dgm:prSet presAssocID="{2B62F6B6-9863-4FFB-8776-27F202FFDD79}" presName="Name0" presStyleCnt="0">
        <dgm:presLayoutVars>
          <dgm:dir/>
          <dgm:animLvl val="lvl"/>
          <dgm:resizeHandles val="exact"/>
        </dgm:presLayoutVars>
      </dgm:prSet>
      <dgm:spPr/>
    </dgm:pt>
    <dgm:pt modelId="{9BCCFEE1-BDA3-4EE2-8F16-1EE77289A9B4}" type="pres">
      <dgm:prSet presAssocID="{2B62F6B6-9863-4FFB-8776-27F202FFDD79}" presName="tSp" presStyleCnt="0"/>
      <dgm:spPr/>
    </dgm:pt>
    <dgm:pt modelId="{C7E2F449-305A-431D-AD5E-11C58D6AB028}" type="pres">
      <dgm:prSet presAssocID="{2B62F6B6-9863-4FFB-8776-27F202FFDD79}" presName="bSp" presStyleCnt="0"/>
      <dgm:spPr/>
    </dgm:pt>
    <dgm:pt modelId="{9ED9AC2F-605B-4286-9ED6-1045C8EEC98D}" type="pres">
      <dgm:prSet presAssocID="{2B62F6B6-9863-4FFB-8776-27F202FFDD79}" presName="process" presStyleCnt="0"/>
      <dgm:spPr/>
    </dgm:pt>
    <dgm:pt modelId="{FC875BCA-FBE5-4586-87D6-E9BA99EEF42F}" type="pres">
      <dgm:prSet presAssocID="{AA9A3FC4-7CCE-4821-B604-8FAD723B0076}" presName="composite1" presStyleCnt="0"/>
      <dgm:spPr/>
    </dgm:pt>
    <dgm:pt modelId="{0ACB20CD-7BAF-450C-A64B-5031C0C190DA}" type="pres">
      <dgm:prSet presAssocID="{AA9A3FC4-7CCE-4821-B604-8FAD723B0076}" presName="dummyNode1" presStyleLbl="node1" presStyleIdx="0" presStyleCnt="5"/>
      <dgm:spPr/>
    </dgm:pt>
    <dgm:pt modelId="{A2E9E368-9627-46CF-A069-FCFE055619C1}" type="pres">
      <dgm:prSet presAssocID="{AA9A3FC4-7CCE-4821-B604-8FAD723B0076}" presName="childNode1" presStyleLbl="bgAcc1" presStyleIdx="0" presStyleCnt="5">
        <dgm:presLayoutVars>
          <dgm:bulletEnabled val="1"/>
        </dgm:presLayoutVars>
      </dgm:prSet>
      <dgm:spPr/>
    </dgm:pt>
    <dgm:pt modelId="{C367901C-7D81-41DB-A252-51089CD33030}" type="pres">
      <dgm:prSet presAssocID="{AA9A3FC4-7CCE-4821-B604-8FAD723B0076}" presName="childNode1tx" presStyleLbl="bgAcc1" presStyleIdx="0" presStyleCnt="5">
        <dgm:presLayoutVars>
          <dgm:bulletEnabled val="1"/>
        </dgm:presLayoutVars>
      </dgm:prSet>
      <dgm:spPr/>
    </dgm:pt>
    <dgm:pt modelId="{25A60A0C-D6AA-486E-97DA-84D923CB1B35}" type="pres">
      <dgm:prSet presAssocID="{AA9A3FC4-7CCE-4821-B604-8FAD723B0076}" presName="parentNode1" presStyleLbl="node1" presStyleIdx="0" presStyleCnt="5">
        <dgm:presLayoutVars>
          <dgm:chMax val="1"/>
          <dgm:bulletEnabled val="1"/>
        </dgm:presLayoutVars>
      </dgm:prSet>
      <dgm:spPr/>
    </dgm:pt>
    <dgm:pt modelId="{81819FE5-083D-4B85-BA89-E3D5AE1677FC}" type="pres">
      <dgm:prSet presAssocID="{AA9A3FC4-7CCE-4821-B604-8FAD723B0076}" presName="connSite1" presStyleCnt="0"/>
      <dgm:spPr/>
    </dgm:pt>
    <dgm:pt modelId="{5E64E211-B8AC-49E0-B20F-0D069DFC38AD}" type="pres">
      <dgm:prSet presAssocID="{CD267CB3-F7CF-4EA4-BB55-636BB2D391D5}" presName="Name9" presStyleLbl="sibTrans2D1" presStyleIdx="0" presStyleCnt="4"/>
      <dgm:spPr/>
    </dgm:pt>
    <dgm:pt modelId="{8816C3F6-5F28-42DC-B4D2-590337E32434}" type="pres">
      <dgm:prSet presAssocID="{6F24FD7A-E691-47F8-840A-F0A2AB75B75E}" presName="composite2" presStyleCnt="0"/>
      <dgm:spPr/>
    </dgm:pt>
    <dgm:pt modelId="{61741B54-3DA8-410B-A371-DC3B3EACE630}" type="pres">
      <dgm:prSet presAssocID="{6F24FD7A-E691-47F8-840A-F0A2AB75B75E}" presName="dummyNode2" presStyleLbl="node1" presStyleIdx="0" presStyleCnt="5"/>
      <dgm:spPr/>
    </dgm:pt>
    <dgm:pt modelId="{F9068BF3-EC78-4CE3-970C-C01C39E855AA}" type="pres">
      <dgm:prSet presAssocID="{6F24FD7A-E691-47F8-840A-F0A2AB75B75E}" presName="childNode2" presStyleLbl="bgAcc1" presStyleIdx="1" presStyleCnt="5">
        <dgm:presLayoutVars>
          <dgm:bulletEnabled val="1"/>
        </dgm:presLayoutVars>
      </dgm:prSet>
      <dgm:spPr/>
    </dgm:pt>
    <dgm:pt modelId="{B8A0AF6F-DCB1-418A-8A90-20F526624E0B}" type="pres">
      <dgm:prSet presAssocID="{6F24FD7A-E691-47F8-840A-F0A2AB75B75E}" presName="childNode2tx" presStyleLbl="bgAcc1" presStyleIdx="1" presStyleCnt="5">
        <dgm:presLayoutVars>
          <dgm:bulletEnabled val="1"/>
        </dgm:presLayoutVars>
      </dgm:prSet>
      <dgm:spPr/>
    </dgm:pt>
    <dgm:pt modelId="{65B48296-12B3-41A0-A062-1E5F001B3492}" type="pres">
      <dgm:prSet presAssocID="{6F24FD7A-E691-47F8-840A-F0A2AB75B75E}" presName="parentNode2" presStyleLbl="node1" presStyleIdx="1" presStyleCnt="5">
        <dgm:presLayoutVars>
          <dgm:chMax val="0"/>
          <dgm:bulletEnabled val="1"/>
        </dgm:presLayoutVars>
      </dgm:prSet>
      <dgm:spPr/>
    </dgm:pt>
    <dgm:pt modelId="{8E7B637E-A53F-4371-B240-854CDAF8F09E}" type="pres">
      <dgm:prSet presAssocID="{6F24FD7A-E691-47F8-840A-F0A2AB75B75E}" presName="connSite2" presStyleCnt="0"/>
      <dgm:spPr/>
    </dgm:pt>
    <dgm:pt modelId="{5F66727B-1A01-4A70-A7A0-BFB4FC2606BD}" type="pres">
      <dgm:prSet presAssocID="{57C3C3CF-E1E2-4936-9210-6A70AE13F051}" presName="Name18" presStyleLbl="sibTrans2D1" presStyleIdx="1" presStyleCnt="4"/>
      <dgm:spPr/>
    </dgm:pt>
    <dgm:pt modelId="{9B2E4202-DB8E-402B-A824-33EA84982C02}" type="pres">
      <dgm:prSet presAssocID="{EAA078B2-CEDC-4A2C-AB6F-79791FD4F14C}" presName="composite1" presStyleCnt="0"/>
      <dgm:spPr/>
    </dgm:pt>
    <dgm:pt modelId="{008A02F7-6C99-4BA1-B560-D142AA9317F5}" type="pres">
      <dgm:prSet presAssocID="{EAA078B2-CEDC-4A2C-AB6F-79791FD4F14C}" presName="dummyNode1" presStyleLbl="node1" presStyleIdx="1" presStyleCnt="5"/>
      <dgm:spPr/>
    </dgm:pt>
    <dgm:pt modelId="{849723CC-296C-4782-B8B0-14768AA220FA}" type="pres">
      <dgm:prSet presAssocID="{EAA078B2-CEDC-4A2C-AB6F-79791FD4F14C}" presName="childNode1" presStyleLbl="bgAcc1" presStyleIdx="2" presStyleCnt="5">
        <dgm:presLayoutVars>
          <dgm:bulletEnabled val="1"/>
        </dgm:presLayoutVars>
      </dgm:prSet>
      <dgm:spPr/>
    </dgm:pt>
    <dgm:pt modelId="{D278D9DF-E772-40BF-A97F-34BE7BF31302}" type="pres">
      <dgm:prSet presAssocID="{EAA078B2-CEDC-4A2C-AB6F-79791FD4F14C}" presName="childNode1tx" presStyleLbl="bgAcc1" presStyleIdx="2" presStyleCnt="5">
        <dgm:presLayoutVars>
          <dgm:bulletEnabled val="1"/>
        </dgm:presLayoutVars>
      </dgm:prSet>
      <dgm:spPr/>
    </dgm:pt>
    <dgm:pt modelId="{80E1134A-2FA9-4831-BB92-4A5EF6980023}" type="pres">
      <dgm:prSet presAssocID="{EAA078B2-CEDC-4A2C-AB6F-79791FD4F14C}" presName="parentNode1" presStyleLbl="node1" presStyleIdx="2" presStyleCnt="5">
        <dgm:presLayoutVars>
          <dgm:chMax val="1"/>
          <dgm:bulletEnabled val="1"/>
        </dgm:presLayoutVars>
      </dgm:prSet>
      <dgm:spPr/>
    </dgm:pt>
    <dgm:pt modelId="{8BDE52E1-5C97-41ED-8DD0-DD3FAEDE38BD}" type="pres">
      <dgm:prSet presAssocID="{EAA078B2-CEDC-4A2C-AB6F-79791FD4F14C}" presName="connSite1" presStyleCnt="0"/>
      <dgm:spPr/>
    </dgm:pt>
    <dgm:pt modelId="{41FC4ABF-8DCF-4DB7-A1A8-6CEB7008609A}" type="pres">
      <dgm:prSet presAssocID="{CDADF05E-3338-4901-AEC5-E3930A79B526}" presName="Name9" presStyleLbl="sibTrans2D1" presStyleIdx="2" presStyleCnt="4"/>
      <dgm:spPr/>
    </dgm:pt>
    <dgm:pt modelId="{60E9CD1F-ED7A-464E-9894-75EBE3C6531B}" type="pres">
      <dgm:prSet presAssocID="{37B6A58C-22B2-4E67-99E3-CC66B15ACE7A}" presName="composite2" presStyleCnt="0"/>
      <dgm:spPr/>
    </dgm:pt>
    <dgm:pt modelId="{8955AAAC-A972-46B5-BA2A-47B72AADD132}" type="pres">
      <dgm:prSet presAssocID="{37B6A58C-22B2-4E67-99E3-CC66B15ACE7A}" presName="dummyNode2" presStyleLbl="node1" presStyleIdx="2" presStyleCnt="5"/>
      <dgm:spPr/>
    </dgm:pt>
    <dgm:pt modelId="{B67D1E2C-4DA4-4753-B46A-6010701DF5E0}" type="pres">
      <dgm:prSet presAssocID="{37B6A58C-22B2-4E67-99E3-CC66B15ACE7A}" presName="childNode2" presStyleLbl="bgAcc1" presStyleIdx="3" presStyleCnt="5">
        <dgm:presLayoutVars>
          <dgm:bulletEnabled val="1"/>
        </dgm:presLayoutVars>
      </dgm:prSet>
      <dgm:spPr/>
    </dgm:pt>
    <dgm:pt modelId="{4A871AC1-507E-4384-8DA9-05D5FA55AC6B}" type="pres">
      <dgm:prSet presAssocID="{37B6A58C-22B2-4E67-99E3-CC66B15ACE7A}" presName="childNode2tx" presStyleLbl="bgAcc1" presStyleIdx="3" presStyleCnt="5">
        <dgm:presLayoutVars>
          <dgm:bulletEnabled val="1"/>
        </dgm:presLayoutVars>
      </dgm:prSet>
      <dgm:spPr/>
    </dgm:pt>
    <dgm:pt modelId="{DAA629BF-9729-46F8-A906-6DA2B68F6F0F}" type="pres">
      <dgm:prSet presAssocID="{37B6A58C-22B2-4E67-99E3-CC66B15ACE7A}" presName="parentNode2" presStyleLbl="node1" presStyleIdx="3" presStyleCnt="5">
        <dgm:presLayoutVars>
          <dgm:chMax val="0"/>
          <dgm:bulletEnabled val="1"/>
        </dgm:presLayoutVars>
      </dgm:prSet>
      <dgm:spPr/>
    </dgm:pt>
    <dgm:pt modelId="{16393CAC-5C25-4CDF-85A9-BF1B4E0EA22C}" type="pres">
      <dgm:prSet presAssocID="{37B6A58C-22B2-4E67-99E3-CC66B15ACE7A}" presName="connSite2" presStyleCnt="0"/>
      <dgm:spPr/>
    </dgm:pt>
    <dgm:pt modelId="{3394A4EE-6794-4409-9B22-CC56C1654B3D}" type="pres">
      <dgm:prSet presAssocID="{30EC2007-AC4D-40BE-B319-03D74D25CD78}" presName="Name18" presStyleLbl="sibTrans2D1" presStyleIdx="3" presStyleCnt="4"/>
      <dgm:spPr/>
    </dgm:pt>
    <dgm:pt modelId="{B1F43F73-CEA5-4423-8478-BE04F3B55E4C}" type="pres">
      <dgm:prSet presAssocID="{510A0F59-248A-45EA-8179-ED49714E7D34}" presName="composite1" presStyleCnt="0"/>
      <dgm:spPr/>
    </dgm:pt>
    <dgm:pt modelId="{1A31B3D4-6E52-49BB-BF37-A7685BF832F6}" type="pres">
      <dgm:prSet presAssocID="{510A0F59-248A-45EA-8179-ED49714E7D34}" presName="dummyNode1" presStyleLbl="node1" presStyleIdx="3" presStyleCnt="5"/>
      <dgm:spPr/>
    </dgm:pt>
    <dgm:pt modelId="{0BA0BA8E-A569-4FC4-86C0-E5307E64C634}" type="pres">
      <dgm:prSet presAssocID="{510A0F59-248A-45EA-8179-ED49714E7D34}" presName="childNode1" presStyleLbl="bgAcc1" presStyleIdx="4" presStyleCnt="5">
        <dgm:presLayoutVars>
          <dgm:bulletEnabled val="1"/>
        </dgm:presLayoutVars>
      </dgm:prSet>
      <dgm:spPr/>
    </dgm:pt>
    <dgm:pt modelId="{B55C9BC2-CF23-4F27-A671-5B3F84016F0F}" type="pres">
      <dgm:prSet presAssocID="{510A0F59-248A-45EA-8179-ED49714E7D34}" presName="childNode1tx" presStyleLbl="bgAcc1" presStyleIdx="4" presStyleCnt="5">
        <dgm:presLayoutVars>
          <dgm:bulletEnabled val="1"/>
        </dgm:presLayoutVars>
      </dgm:prSet>
      <dgm:spPr/>
    </dgm:pt>
    <dgm:pt modelId="{FD59B05C-03A2-4619-B030-22B4E2E3DBA5}" type="pres">
      <dgm:prSet presAssocID="{510A0F59-248A-45EA-8179-ED49714E7D34}" presName="parentNode1" presStyleLbl="node1" presStyleIdx="4" presStyleCnt="5">
        <dgm:presLayoutVars>
          <dgm:chMax val="1"/>
          <dgm:bulletEnabled val="1"/>
        </dgm:presLayoutVars>
      </dgm:prSet>
      <dgm:spPr/>
    </dgm:pt>
    <dgm:pt modelId="{2DD8D33A-B3F3-4EDD-AAD6-EAE9B914225D}" type="pres">
      <dgm:prSet presAssocID="{510A0F59-248A-45EA-8179-ED49714E7D34}" presName="connSite1" presStyleCnt="0"/>
      <dgm:spPr/>
    </dgm:pt>
  </dgm:ptLst>
  <dgm:cxnLst>
    <dgm:cxn modelId="{47EF820D-483C-4F30-9621-604A57178064}" srcId="{2B62F6B6-9863-4FFB-8776-27F202FFDD79}" destId="{510A0F59-248A-45EA-8179-ED49714E7D34}" srcOrd="4" destOrd="0" parTransId="{7F485BA1-7817-4AD0-B8B3-0C36C918C7FE}" sibTransId="{A5F856AA-8D01-421C-AA34-ABB8F8F9C205}"/>
    <dgm:cxn modelId="{B1FBB10F-FA14-4EEC-AE9B-C8418CBC872B}" type="presOf" srcId="{57C3C3CF-E1E2-4936-9210-6A70AE13F051}" destId="{5F66727B-1A01-4A70-A7A0-BFB4FC2606BD}" srcOrd="0" destOrd="0" presId="urn:microsoft.com/office/officeart/2005/8/layout/hProcess4"/>
    <dgm:cxn modelId="{72288318-60FE-420F-BD51-8A74F7F02C41}" type="presOf" srcId="{3C5B1A9D-304F-4C40-B77A-17365E93311E}" destId="{C367901C-7D81-41DB-A252-51089CD33030}" srcOrd="1" destOrd="0" presId="urn:microsoft.com/office/officeart/2005/8/layout/hProcess4"/>
    <dgm:cxn modelId="{EF207B1D-A16A-4216-A2DA-8A0FDB2949AB}" type="presOf" srcId="{27212B2D-631E-4309-8EED-276BC985005E}" destId="{D278D9DF-E772-40BF-A97F-34BE7BF31302}" srcOrd="1" destOrd="0" presId="urn:microsoft.com/office/officeart/2005/8/layout/hProcess4"/>
    <dgm:cxn modelId="{C3270B29-0BF3-40FB-B622-67BC06102964}" srcId="{2B62F6B6-9863-4FFB-8776-27F202FFDD79}" destId="{6F24FD7A-E691-47F8-840A-F0A2AB75B75E}" srcOrd="1" destOrd="0" parTransId="{449DA97C-EF17-4735-9F8F-7611831E1C06}" sibTransId="{57C3C3CF-E1E2-4936-9210-6A70AE13F051}"/>
    <dgm:cxn modelId="{1A6DC32B-6EEE-4BDD-97DD-F74F1887B4D7}" srcId="{EAA078B2-CEDC-4A2C-AB6F-79791FD4F14C}" destId="{27212B2D-631E-4309-8EED-276BC985005E}" srcOrd="0" destOrd="0" parTransId="{E3299CC1-BD57-4290-9175-0FF07FC03ACD}" sibTransId="{B3BCE750-D72A-47DB-9087-7F8EFE8558D9}"/>
    <dgm:cxn modelId="{B5CEA22D-A2EA-4FF6-B35A-B75283F3AF12}" type="presOf" srcId="{3C5B1A9D-304F-4C40-B77A-17365E93311E}" destId="{A2E9E368-9627-46CF-A069-FCFE055619C1}" srcOrd="0" destOrd="0" presId="urn:microsoft.com/office/officeart/2005/8/layout/hProcess4"/>
    <dgm:cxn modelId="{5CBCEA39-4198-4078-ABC6-4443F771DA6C}" type="presOf" srcId="{7365751F-16EE-465E-A9CC-4FE126D8C5EB}" destId="{F9068BF3-EC78-4CE3-970C-C01C39E855AA}" srcOrd="0" destOrd="0" presId="urn:microsoft.com/office/officeart/2005/8/layout/hProcess4"/>
    <dgm:cxn modelId="{99A7723B-75DE-4ADA-A152-0BBEDC3DC804}" type="presOf" srcId="{AFF4D68A-44A9-411C-82C4-9229175DC57D}" destId="{B55C9BC2-CF23-4F27-A671-5B3F84016F0F}" srcOrd="1" destOrd="0" presId="urn:microsoft.com/office/officeart/2005/8/layout/hProcess4"/>
    <dgm:cxn modelId="{8018265F-202D-4324-8E58-5B590B59AA1C}" type="presOf" srcId="{7365751F-16EE-465E-A9CC-4FE126D8C5EB}" destId="{B8A0AF6F-DCB1-418A-8A90-20F526624E0B}" srcOrd="1" destOrd="0" presId="urn:microsoft.com/office/officeart/2005/8/layout/hProcess4"/>
    <dgm:cxn modelId="{FB771E66-B297-47C0-A32C-F76F5F62A093}" srcId="{6F24FD7A-E691-47F8-840A-F0A2AB75B75E}" destId="{7365751F-16EE-465E-A9CC-4FE126D8C5EB}" srcOrd="0" destOrd="0" parTransId="{9E93E589-2007-4AB2-828F-FE97CD165FCB}" sibTransId="{47795762-A96A-4011-98B0-FDE637AA63B9}"/>
    <dgm:cxn modelId="{B6F7AE66-24FB-40AA-A337-49FD33B3C1AD}" type="presOf" srcId="{AFF4D68A-44A9-411C-82C4-9229175DC57D}" destId="{0BA0BA8E-A569-4FC4-86C0-E5307E64C634}" srcOrd="0" destOrd="0" presId="urn:microsoft.com/office/officeart/2005/8/layout/hProcess4"/>
    <dgm:cxn modelId="{079F3A4D-91F6-44D5-B76F-C062D77B9086}" srcId="{2B62F6B6-9863-4FFB-8776-27F202FFDD79}" destId="{37B6A58C-22B2-4E67-99E3-CC66B15ACE7A}" srcOrd="3" destOrd="0" parTransId="{88D7B73A-323E-4A19-A777-9184DE3D3291}" sibTransId="{30EC2007-AC4D-40BE-B319-03D74D25CD78}"/>
    <dgm:cxn modelId="{7DA0BE77-929F-4567-83F9-EFF70350C70E}" srcId="{2B62F6B6-9863-4FFB-8776-27F202FFDD79}" destId="{AA9A3FC4-7CCE-4821-B604-8FAD723B0076}" srcOrd="0" destOrd="0" parTransId="{8047BDEE-D8C1-48AA-9859-C3D04FA8BEEC}" sibTransId="{CD267CB3-F7CF-4EA4-BB55-636BB2D391D5}"/>
    <dgm:cxn modelId="{2548B65A-0EBC-4650-925A-FDB4DD9239E1}" type="presOf" srcId="{510A0F59-248A-45EA-8179-ED49714E7D34}" destId="{FD59B05C-03A2-4619-B030-22B4E2E3DBA5}" srcOrd="0" destOrd="0" presId="urn:microsoft.com/office/officeart/2005/8/layout/hProcess4"/>
    <dgm:cxn modelId="{2140DA5A-FE3A-486C-A8E0-BA2FDC3543AC}" srcId="{510A0F59-248A-45EA-8179-ED49714E7D34}" destId="{AFF4D68A-44A9-411C-82C4-9229175DC57D}" srcOrd="0" destOrd="0" parTransId="{603CD5CD-AB62-429E-9037-053F54FCD6C6}" sibTransId="{A34F5402-2145-4E05-8F86-1884024D93EE}"/>
    <dgm:cxn modelId="{15B1A187-2D46-419D-B873-D64BF9EBDA0C}" type="presOf" srcId="{967D83D4-AA5F-49CC-84BB-BF5B30248B6B}" destId="{B67D1E2C-4DA4-4753-B46A-6010701DF5E0}" srcOrd="0" destOrd="0" presId="urn:microsoft.com/office/officeart/2005/8/layout/hProcess4"/>
    <dgm:cxn modelId="{3FAC1B95-40B7-4AFF-A82D-1AD1CC5E44E9}" type="presOf" srcId="{CD267CB3-F7CF-4EA4-BB55-636BB2D391D5}" destId="{5E64E211-B8AC-49E0-B20F-0D069DFC38AD}" srcOrd="0" destOrd="0" presId="urn:microsoft.com/office/officeart/2005/8/layout/hProcess4"/>
    <dgm:cxn modelId="{808A589A-661C-4B8D-AAF9-BA3D8DF394E3}" type="presOf" srcId="{2B62F6B6-9863-4FFB-8776-27F202FFDD79}" destId="{2226A06B-1B76-4D1E-9F9D-47780519E738}" srcOrd="0" destOrd="0" presId="urn:microsoft.com/office/officeart/2005/8/layout/hProcess4"/>
    <dgm:cxn modelId="{3F57189F-121B-4FD6-A918-92C088E55C17}" type="presOf" srcId="{6F24FD7A-E691-47F8-840A-F0A2AB75B75E}" destId="{65B48296-12B3-41A0-A062-1E5F001B3492}" srcOrd="0" destOrd="0" presId="urn:microsoft.com/office/officeart/2005/8/layout/hProcess4"/>
    <dgm:cxn modelId="{9A19B0A0-1A2A-4531-9FD7-16F27A0F5AE7}" srcId="{37B6A58C-22B2-4E67-99E3-CC66B15ACE7A}" destId="{967D83D4-AA5F-49CC-84BB-BF5B30248B6B}" srcOrd="0" destOrd="0" parTransId="{16D8F495-647E-476E-BC29-82632E7F818B}" sibTransId="{F1DE5C03-F0B6-4A33-85C8-3E643CE206E6}"/>
    <dgm:cxn modelId="{D6AF78A3-E175-4A1B-86B5-707D7BC40950}" type="presOf" srcId="{27212B2D-631E-4309-8EED-276BC985005E}" destId="{849723CC-296C-4782-B8B0-14768AA220FA}" srcOrd="0" destOrd="0" presId="urn:microsoft.com/office/officeart/2005/8/layout/hProcess4"/>
    <dgm:cxn modelId="{2B8BC0A6-B288-44BF-9B32-A898A923B06A}" type="presOf" srcId="{967D83D4-AA5F-49CC-84BB-BF5B30248B6B}" destId="{4A871AC1-507E-4384-8DA9-05D5FA55AC6B}" srcOrd="1" destOrd="0" presId="urn:microsoft.com/office/officeart/2005/8/layout/hProcess4"/>
    <dgm:cxn modelId="{AC3BE0AE-E1B9-4740-9F22-D80CF59976AE}" srcId="{AA9A3FC4-7CCE-4821-B604-8FAD723B0076}" destId="{3C5B1A9D-304F-4C40-B77A-17365E93311E}" srcOrd="0" destOrd="0" parTransId="{245DA0C9-7139-4046-AE58-C8B83864B945}" sibTransId="{D97D6602-11EC-4557-A88F-1AAC4AC3FCA9}"/>
    <dgm:cxn modelId="{92AAA5AF-F35B-43EA-9F58-5ACB6BB1279F}" type="presOf" srcId="{CDADF05E-3338-4901-AEC5-E3930A79B526}" destId="{41FC4ABF-8DCF-4DB7-A1A8-6CEB7008609A}" srcOrd="0" destOrd="0" presId="urn:microsoft.com/office/officeart/2005/8/layout/hProcess4"/>
    <dgm:cxn modelId="{C09397B9-871F-4EFF-B01F-8F4B9A84BF1A}" type="presOf" srcId="{EAA078B2-CEDC-4A2C-AB6F-79791FD4F14C}" destId="{80E1134A-2FA9-4831-BB92-4A5EF6980023}" srcOrd="0" destOrd="0" presId="urn:microsoft.com/office/officeart/2005/8/layout/hProcess4"/>
    <dgm:cxn modelId="{85DD6CCE-25F3-4FA3-BBDE-7E35BF2858E2}" type="presOf" srcId="{37B6A58C-22B2-4E67-99E3-CC66B15ACE7A}" destId="{DAA629BF-9729-46F8-A906-6DA2B68F6F0F}" srcOrd="0" destOrd="0" presId="urn:microsoft.com/office/officeart/2005/8/layout/hProcess4"/>
    <dgm:cxn modelId="{D472FCD1-BC57-41A5-9C46-B9AE7CBB56DF}" srcId="{2B62F6B6-9863-4FFB-8776-27F202FFDD79}" destId="{EAA078B2-CEDC-4A2C-AB6F-79791FD4F14C}" srcOrd="2" destOrd="0" parTransId="{68242FF7-222A-420F-8C91-38AAD413A1B4}" sibTransId="{CDADF05E-3338-4901-AEC5-E3930A79B526}"/>
    <dgm:cxn modelId="{454F86F6-EC8A-44DA-AE5E-F45419ABF83D}" type="presOf" srcId="{AA9A3FC4-7CCE-4821-B604-8FAD723B0076}" destId="{25A60A0C-D6AA-486E-97DA-84D923CB1B35}" srcOrd="0" destOrd="0" presId="urn:microsoft.com/office/officeart/2005/8/layout/hProcess4"/>
    <dgm:cxn modelId="{E82439FC-737F-4CBC-8660-30386D2A34BB}" type="presOf" srcId="{30EC2007-AC4D-40BE-B319-03D74D25CD78}" destId="{3394A4EE-6794-4409-9B22-CC56C1654B3D}" srcOrd="0" destOrd="0" presId="urn:microsoft.com/office/officeart/2005/8/layout/hProcess4"/>
    <dgm:cxn modelId="{B00C7B4E-F06A-4C31-AC21-D24DBA12CEDF}" type="presParOf" srcId="{2226A06B-1B76-4D1E-9F9D-47780519E738}" destId="{9BCCFEE1-BDA3-4EE2-8F16-1EE77289A9B4}" srcOrd="0" destOrd="0" presId="urn:microsoft.com/office/officeart/2005/8/layout/hProcess4"/>
    <dgm:cxn modelId="{D8924448-FD6C-40F4-A15C-3A20499A8A35}" type="presParOf" srcId="{2226A06B-1B76-4D1E-9F9D-47780519E738}" destId="{C7E2F449-305A-431D-AD5E-11C58D6AB028}" srcOrd="1" destOrd="0" presId="urn:microsoft.com/office/officeart/2005/8/layout/hProcess4"/>
    <dgm:cxn modelId="{83B9A0C8-5705-4A98-851A-D75E0915D126}" type="presParOf" srcId="{2226A06B-1B76-4D1E-9F9D-47780519E738}" destId="{9ED9AC2F-605B-4286-9ED6-1045C8EEC98D}" srcOrd="2" destOrd="0" presId="urn:microsoft.com/office/officeart/2005/8/layout/hProcess4"/>
    <dgm:cxn modelId="{A9877A6F-AAA5-441D-85D7-AB5388485262}" type="presParOf" srcId="{9ED9AC2F-605B-4286-9ED6-1045C8EEC98D}" destId="{FC875BCA-FBE5-4586-87D6-E9BA99EEF42F}" srcOrd="0" destOrd="0" presId="urn:microsoft.com/office/officeart/2005/8/layout/hProcess4"/>
    <dgm:cxn modelId="{9B7B6DA2-A6AE-4195-94D9-C515F0230DB5}" type="presParOf" srcId="{FC875BCA-FBE5-4586-87D6-E9BA99EEF42F}" destId="{0ACB20CD-7BAF-450C-A64B-5031C0C190DA}" srcOrd="0" destOrd="0" presId="urn:microsoft.com/office/officeart/2005/8/layout/hProcess4"/>
    <dgm:cxn modelId="{687CE5FF-DE4D-437F-96DF-1A2024868E96}" type="presParOf" srcId="{FC875BCA-FBE5-4586-87D6-E9BA99EEF42F}" destId="{A2E9E368-9627-46CF-A069-FCFE055619C1}" srcOrd="1" destOrd="0" presId="urn:microsoft.com/office/officeart/2005/8/layout/hProcess4"/>
    <dgm:cxn modelId="{A22C9DBE-064D-43C8-AAD8-83C38FDD3C7B}" type="presParOf" srcId="{FC875BCA-FBE5-4586-87D6-E9BA99EEF42F}" destId="{C367901C-7D81-41DB-A252-51089CD33030}" srcOrd="2" destOrd="0" presId="urn:microsoft.com/office/officeart/2005/8/layout/hProcess4"/>
    <dgm:cxn modelId="{757452B1-65FD-4DF2-9211-9E1E581236FC}" type="presParOf" srcId="{FC875BCA-FBE5-4586-87D6-E9BA99EEF42F}" destId="{25A60A0C-D6AA-486E-97DA-84D923CB1B35}" srcOrd="3" destOrd="0" presId="urn:microsoft.com/office/officeart/2005/8/layout/hProcess4"/>
    <dgm:cxn modelId="{28045806-0CC6-48A8-AA1E-A22051003E34}" type="presParOf" srcId="{FC875BCA-FBE5-4586-87D6-E9BA99EEF42F}" destId="{81819FE5-083D-4B85-BA89-E3D5AE1677FC}" srcOrd="4" destOrd="0" presId="urn:microsoft.com/office/officeart/2005/8/layout/hProcess4"/>
    <dgm:cxn modelId="{4B52D0B1-84C9-4E98-9166-36753E966B29}" type="presParOf" srcId="{9ED9AC2F-605B-4286-9ED6-1045C8EEC98D}" destId="{5E64E211-B8AC-49E0-B20F-0D069DFC38AD}" srcOrd="1" destOrd="0" presId="urn:microsoft.com/office/officeart/2005/8/layout/hProcess4"/>
    <dgm:cxn modelId="{DD02248F-5E7F-4437-A03B-6714EC6DC856}" type="presParOf" srcId="{9ED9AC2F-605B-4286-9ED6-1045C8EEC98D}" destId="{8816C3F6-5F28-42DC-B4D2-590337E32434}" srcOrd="2" destOrd="0" presId="urn:microsoft.com/office/officeart/2005/8/layout/hProcess4"/>
    <dgm:cxn modelId="{A828659A-1835-49CD-88E0-F4997FFC9C20}" type="presParOf" srcId="{8816C3F6-5F28-42DC-B4D2-590337E32434}" destId="{61741B54-3DA8-410B-A371-DC3B3EACE630}" srcOrd="0" destOrd="0" presId="urn:microsoft.com/office/officeart/2005/8/layout/hProcess4"/>
    <dgm:cxn modelId="{C50469B4-BBCD-47FD-A416-EAB40C34066E}" type="presParOf" srcId="{8816C3F6-5F28-42DC-B4D2-590337E32434}" destId="{F9068BF3-EC78-4CE3-970C-C01C39E855AA}" srcOrd="1" destOrd="0" presId="urn:microsoft.com/office/officeart/2005/8/layout/hProcess4"/>
    <dgm:cxn modelId="{C324DB5B-DD9B-428D-8511-EE3BD1205943}" type="presParOf" srcId="{8816C3F6-5F28-42DC-B4D2-590337E32434}" destId="{B8A0AF6F-DCB1-418A-8A90-20F526624E0B}" srcOrd="2" destOrd="0" presId="urn:microsoft.com/office/officeart/2005/8/layout/hProcess4"/>
    <dgm:cxn modelId="{734D5EC0-6BA0-4619-A980-B7A1032F644A}" type="presParOf" srcId="{8816C3F6-5F28-42DC-B4D2-590337E32434}" destId="{65B48296-12B3-41A0-A062-1E5F001B3492}" srcOrd="3" destOrd="0" presId="urn:microsoft.com/office/officeart/2005/8/layout/hProcess4"/>
    <dgm:cxn modelId="{FE4F2B91-6D2F-4936-BF5E-41ECF7DCAF36}" type="presParOf" srcId="{8816C3F6-5F28-42DC-B4D2-590337E32434}" destId="{8E7B637E-A53F-4371-B240-854CDAF8F09E}" srcOrd="4" destOrd="0" presId="urn:microsoft.com/office/officeart/2005/8/layout/hProcess4"/>
    <dgm:cxn modelId="{55953DC9-1527-49F2-90A0-09C92EE091B4}" type="presParOf" srcId="{9ED9AC2F-605B-4286-9ED6-1045C8EEC98D}" destId="{5F66727B-1A01-4A70-A7A0-BFB4FC2606BD}" srcOrd="3" destOrd="0" presId="urn:microsoft.com/office/officeart/2005/8/layout/hProcess4"/>
    <dgm:cxn modelId="{99FE092F-E280-49B4-B7B4-5E34FE2ECA6A}" type="presParOf" srcId="{9ED9AC2F-605B-4286-9ED6-1045C8EEC98D}" destId="{9B2E4202-DB8E-402B-A824-33EA84982C02}" srcOrd="4" destOrd="0" presId="urn:microsoft.com/office/officeart/2005/8/layout/hProcess4"/>
    <dgm:cxn modelId="{C04A9F34-0668-40F9-BF1F-725CC99E784F}" type="presParOf" srcId="{9B2E4202-DB8E-402B-A824-33EA84982C02}" destId="{008A02F7-6C99-4BA1-B560-D142AA9317F5}" srcOrd="0" destOrd="0" presId="urn:microsoft.com/office/officeart/2005/8/layout/hProcess4"/>
    <dgm:cxn modelId="{3202DA8E-7740-4E1B-A53C-68B3A2421FEF}" type="presParOf" srcId="{9B2E4202-DB8E-402B-A824-33EA84982C02}" destId="{849723CC-296C-4782-B8B0-14768AA220FA}" srcOrd="1" destOrd="0" presId="urn:microsoft.com/office/officeart/2005/8/layout/hProcess4"/>
    <dgm:cxn modelId="{669C0F9B-3DED-477C-89E1-26DEA9966E95}" type="presParOf" srcId="{9B2E4202-DB8E-402B-A824-33EA84982C02}" destId="{D278D9DF-E772-40BF-A97F-34BE7BF31302}" srcOrd="2" destOrd="0" presId="urn:microsoft.com/office/officeart/2005/8/layout/hProcess4"/>
    <dgm:cxn modelId="{87C579CE-4871-4D14-B052-E13F8660FD7D}" type="presParOf" srcId="{9B2E4202-DB8E-402B-A824-33EA84982C02}" destId="{80E1134A-2FA9-4831-BB92-4A5EF6980023}" srcOrd="3" destOrd="0" presId="urn:microsoft.com/office/officeart/2005/8/layout/hProcess4"/>
    <dgm:cxn modelId="{063CD8AB-5874-4FD8-A5DF-B4A118F18DBB}" type="presParOf" srcId="{9B2E4202-DB8E-402B-A824-33EA84982C02}" destId="{8BDE52E1-5C97-41ED-8DD0-DD3FAEDE38BD}" srcOrd="4" destOrd="0" presId="urn:microsoft.com/office/officeart/2005/8/layout/hProcess4"/>
    <dgm:cxn modelId="{147C641D-FA5B-466A-B4F6-E9982AFBF45C}" type="presParOf" srcId="{9ED9AC2F-605B-4286-9ED6-1045C8EEC98D}" destId="{41FC4ABF-8DCF-4DB7-A1A8-6CEB7008609A}" srcOrd="5" destOrd="0" presId="urn:microsoft.com/office/officeart/2005/8/layout/hProcess4"/>
    <dgm:cxn modelId="{83984C62-7521-4CC0-BA30-0EBEFD3EB974}" type="presParOf" srcId="{9ED9AC2F-605B-4286-9ED6-1045C8EEC98D}" destId="{60E9CD1F-ED7A-464E-9894-75EBE3C6531B}" srcOrd="6" destOrd="0" presId="urn:microsoft.com/office/officeart/2005/8/layout/hProcess4"/>
    <dgm:cxn modelId="{D679E65B-1EFD-4E63-BDAD-02F13C7F33C1}" type="presParOf" srcId="{60E9CD1F-ED7A-464E-9894-75EBE3C6531B}" destId="{8955AAAC-A972-46B5-BA2A-47B72AADD132}" srcOrd="0" destOrd="0" presId="urn:microsoft.com/office/officeart/2005/8/layout/hProcess4"/>
    <dgm:cxn modelId="{AA29C8AB-785A-4146-9FB2-21D7EE018ECE}" type="presParOf" srcId="{60E9CD1F-ED7A-464E-9894-75EBE3C6531B}" destId="{B67D1E2C-4DA4-4753-B46A-6010701DF5E0}" srcOrd="1" destOrd="0" presId="urn:microsoft.com/office/officeart/2005/8/layout/hProcess4"/>
    <dgm:cxn modelId="{8D366FD6-F616-4390-812D-2C3F80A86EC1}" type="presParOf" srcId="{60E9CD1F-ED7A-464E-9894-75EBE3C6531B}" destId="{4A871AC1-507E-4384-8DA9-05D5FA55AC6B}" srcOrd="2" destOrd="0" presId="urn:microsoft.com/office/officeart/2005/8/layout/hProcess4"/>
    <dgm:cxn modelId="{A058E0C4-775C-4131-AB75-081A9F518F68}" type="presParOf" srcId="{60E9CD1F-ED7A-464E-9894-75EBE3C6531B}" destId="{DAA629BF-9729-46F8-A906-6DA2B68F6F0F}" srcOrd="3" destOrd="0" presId="urn:microsoft.com/office/officeart/2005/8/layout/hProcess4"/>
    <dgm:cxn modelId="{FFCE7EEC-9129-4534-8943-DBF2EA3B4C3C}" type="presParOf" srcId="{60E9CD1F-ED7A-464E-9894-75EBE3C6531B}" destId="{16393CAC-5C25-4CDF-85A9-BF1B4E0EA22C}" srcOrd="4" destOrd="0" presId="urn:microsoft.com/office/officeart/2005/8/layout/hProcess4"/>
    <dgm:cxn modelId="{D6DB4F9C-01D2-4E42-A1DC-56871C146421}" type="presParOf" srcId="{9ED9AC2F-605B-4286-9ED6-1045C8EEC98D}" destId="{3394A4EE-6794-4409-9B22-CC56C1654B3D}" srcOrd="7" destOrd="0" presId="urn:microsoft.com/office/officeart/2005/8/layout/hProcess4"/>
    <dgm:cxn modelId="{00FAFC5F-6990-4E80-9064-72855641567C}" type="presParOf" srcId="{9ED9AC2F-605B-4286-9ED6-1045C8EEC98D}" destId="{B1F43F73-CEA5-4423-8478-BE04F3B55E4C}" srcOrd="8" destOrd="0" presId="urn:microsoft.com/office/officeart/2005/8/layout/hProcess4"/>
    <dgm:cxn modelId="{935BB5AF-289A-4ABB-8C25-3AFE393A22DB}" type="presParOf" srcId="{B1F43F73-CEA5-4423-8478-BE04F3B55E4C}" destId="{1A31B3D4-6E52-49BB-BF37-A7685BF832F6}" srcOrd="0" destOrd="0" presId="urn:microsoft.com/office/officeart/2005/8/layout/hProcess4"/>
    <dgm:cxn modelId="{05D0CAC1-F250-4798-8EF0-F7C6E646BC1A}" type="presParOf" srcId="{B1F43F73-CEA5-4423-8478-BE04F3B55E4C}" destId="{0BA0BA8E-A569-4FC4-86C0-E5307E64C634}" srcOrd="1" destOrd="0" presId="urn:microsoft.com/office/officeart/2005/8/layout/hProcess4"/>
    <dgm:cxn modelId="{F0DAE9AC-B2CD-422D-BE0B-2CD14BD5D035}" type="presParOf" srcId="{B1F43F73-CEA5-4423-8478-BE04F3B55E4C}" destId="{B55C9BC2-CF23-4F27-A671-5B3F84016F0F}" srcOrd="2" destOrd="0" presId="urn:microsoft.com/office/officeart/2005/8/layout/hProcess4"/>
    <dgm:cxn modelId="{74072390-AEC7-419D-9EE9-B29DB4145068}" type="presParOf" srcId="{B1F43F73-CEA5-4423-8478-BE04F3B55E4C}" destId="{FD59B05C-03A2-4619-B030-22B4E2E3DBA5}" srcOrd="3" destOrd="0" presId="urn:microsoft.com/office/officeart/2005/8/layout/hProcess4"/>
    <dgm:cxn modelId="{837C13B4-74F9-43A9-B531-F5FCBDDBA1B0}" type="presParOf" srcId="{B1F43F73-CEA5-4423-8478-BE04F3B55E4C}" destId="{2DD8D33A-B3F3-4EDD-AAD6-EAE9B914225D}" srcOrd="4" destOrd="0" presId="urn:microsoft.com/office/officeart/2005/8/layout/h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B62F6B6-9863-4FFB-8776-27F202FFDD79}" type="doc">
      <dgm:prSet loTypeId="urn:microsoft.com/office/officeart/2005/8/layout/hProcess10" loCatId="process" qsTypeId="urn:microsoft.com/office/officeart/2005/8/quickstyle/simple1" qsCatId="simple" csTypeId="urn:microsoft.com/office/officeart/2005/8/colors/accent6_4" csCatId="accent6" phldr="1"/>
      <dgm:spPr/>
      <dgm:t>
        <a:bodyPr/>
        <a:lstStyle/>
        <a:p>
          <a:endParaRPr lang="es-PE"/>
        </a:p>
      </dgm:t>
    </dgm:pt>
    <dgm:pt modelId="{AA9A3FC4-7CCE-4821-B604-8FAD723B0076}">
      <dgm:prSet phldrT="[Texto]" custT="1"/>
      <dgm:spPr>
        <a:solidFill>
          <a:schemeClr val="accent2">
            <a:lumMod val="50000"/>
          </a:schemeClr>
        </a:solidFill>
      </dgm:spPr>
      <dgm:t>
        <a:bodyPr/>
        <a:lstStyle/>
        <a:p>
          <a:pPr algn="ctr"/>
          <a:r>
            <a:rPr lang="es-PE" sz="1050">
              <a:latin typeface="Lato" panose="020F0502020204030203" pitchFamily="34" charset="0"/>
              <a:ea typeface="Lato" panose="020F0502020204030203" pitchFamily="34" charset="0"/>
              <a:cs typeface="Lato" panose="020F0502020204030203" pitchFamily="34" charset="0"/>
            </a:rPr>
            <a:t>2020</a:t>
          </a:r>
        </a:p>
      </dgm:t>
    </dgm:pt>
    <dgm:pt modelId="{8047BDEE-D8C1-48AA-9859-C3D04FA8BEEC}" type="parTrans" cxnId="{7DA0BE77-929F-4567-83F9-EFF70350C70E}">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CD267CB3-F7CF-4EA4-BB55-636BB2D391D5}" type="sibTrans" cxnId="{7DA0BE77-929F-4567-83F9-EFF70350C70E}">
      <dgm:prSet custT="1"/>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3C5B1A9D-304F-4C40-B77A-17365E93311E}">
      <dgm:prSet phldrT="[Texto]" custT="1"/>
      <dgm:spPr>
        <a:solidFill>
          <a:schemeClr val="accent2">
            <a:lumMod val="50000"/>
          </a:schemeClr>
        </a:solidFill>
      </dgm:spPr>
      <dgm:t>
        <a:bodyPr/>
        <a:lstStyle/>
        <a:p>
          <a:pPr algn="ctr"/>
          <a:r>
            <a:rPr lang="es-PE" sz="1050" b="1">
              <a:latin typeface="Lato" panose="020F0502020204030203" pitchFamily="34" charset="0"/>
              <a:ea typeface="Lato" panose="020F0502020204030203" pitchFamily="34" charset="0"/>
              <a:cs typeface="Lato" panose="020F0502020204030203" pitchFamily="34" charset="0"/>
            </a:rPr>
            <a:t>61.3 </a:t>
          </a:r>
          <a:r>
            <a:rPr lang="es-PE" sz="1050" b="0">
              <a:latin typeface="Lato" panose="020F0502020204030203" pitchFamily="34" charset="0"/>
              <a:ea typeface="Lato" panose="020F0502020204030203" pitchFamily="34" charset="0"/>
              <a:cs typeface="Lato" panose="020F0502020204030203" pitchFamily="34" charset="0"/>
            </a:rPr>
            <a:t>millones</a:t>
          </a:r>
        </a:p>
        <a:p>
          <a:pPr algn="ctr"/>
          <a:r>
            <a:rPr lang="es-PE" sz="1050" b="0">
              <a:latin typeface="Lato" panose="020F0502020204030203" pitchFamily="34" charset="0"/>
              <a:ea typeface="Lato" panose="020F0502020204030203" pitchFamily="34" charset="0"/>
              <a:cs typeface="Lato" panose="020F0502020204030203" pitchFamily="34" charset="0"/>
            </a:rPr>
            <a:t> de pasajeros</a:t>
          </a:r>
        </a:p>
      </dgm:t>
    </dgm:pt>
    <dgm:pt modelId="{245DA0C9-7139-4046-AE58-C8B83864B945}" type="parTrans" cxnId="{AC3BE0AE-E1B9-4740-9F22-D80CF59976AE}">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D97D6602-11EC-4557-A88F-1AAC4AC3FCA9}" type="sibTrans" cxnId="{AC3BE0AE-E1B9-4740-9F22-D80CF59976AE}">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6F24FD7A-E691-47F8-840A-F0A2AB75B75E}">
      <dgm:prSet phldrT="[Texto]" custT="1"/>
      <dgm:spPr>
        <a:solidFill>
          <a:schemeClr val="accent2"/>
        </a:solidFill>
      </dgm:spPr>
      <dgm:t>
        <a:bodyPr/>
        <a:lstStyle/>
        <a:p>
          <a:pPr algn="ctr"/>
          <a:r>
            <a:rPr lang="es-PE" sz="1050">
              <a:latin typeface="Lato" panose="020F0502020204030203" pitchFamily="34" charset="0"/>
              <a:ea typeface="Lato" panose="020F0502020204030203" pitchFamily="34" charset="0"/>
              <a:cs typeface="Lato" panose="020F0502020204030203" pitchFamily="34" charset="0"/>
            </a:rPr>
            <a:t>2021</a:t>
          </a:r>
        </a:p>
      </dgm:t>
    </dgm:pt>
    <dgm:pt modelId="{449DA97C-EF17-4735-9F8F-7611831E1C06}" type="parTrans" cxnId="{C3270B29-0BF3-40FB-B622-67BC06102964}">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57C3C3CF-E1E2-4936-9210-6A70AE13F051}" type="sibTrans" cxnId="{C3270B29-0BF3-40FB-B622-67BC06102964}">
      <dgm:prSet custT="1"/>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AFF4D68A-44A9-411C-82C4-9229175DC57D}">
      <dgm:prSet phldrT="[Texto]" custT="1"/>
      <dgm:spPr>
        <a:solidFill>
          <a:srgbClr val="758BD1"/>
        </a:solidFill>
      </dgm:spPr>
      <dgm:t>
        <a:bodyPr/>
        <a:lstStyle/>
        <a:p>
          <a:pPr algn="ctr"/>
          <a:r>
            <a:rPr lang="es-PE" sz="1050" b="1">
              <a:latin typeface="Lato" panose="020F0502020204030203" pitchFamily="34" charset="0"/>
              <a:ea typeface="Lato" panose="020F0502020204030203" pitchFamily="34" charset="0"/>
              <a:cs typeface="Lato" panose="020F0502020204030203" pitchFamily="34" charset="0"/>
            </a:rPr>
            <a:t>122.5 </a:t>
          </a:r>
          <a:r>
            <a:rPr lang="es-PE" sz="1050" b="0">
              <a:latin typeface="Lato" panose="020F0502020204030203" pitchFamily="34" charset="0"/>
              <a:ea typeface="Lato" panose="020F0502020204030203" pitchFamily="34" charset="0"/>
              <a:cs typeface="Lato" panose="020F0502020204030203" pitchFamily="34" charset="0"/>
            </a:rPr>
            <a:t>millones</a:t>
          </a:r>
        </a:p>
        <a:p>
          <a:pPr algn="ctr"/>
          <a:r>
            <a:rPr lang="es-PE" sz="1050" b="0">
              <a:latin typeface="Lato" panose="020F0502020204030203" pitchFamily="34" charset="0"/>
              <a:ea typeface="Lato" panose="020F0502020204030203" pitchFamily="34" charset="0"/>
              <a:cs typeface="Lato" panose="020F0502020204030203" pitchFamily="34" charset="0"/>
            </a:rPr>
            <a:t> de pasajeros</a:t>
          </a:r>
        </a:p>
      </dgm:t>
    </dgm:pt>
    <dgm:pt modelId="{510A0F59-248A-45EA-8179-ED49714E7D34}">
      <dgm:prSet phldrT="[Texto]" custT="1"/>
      <dgm:spPr>
        <a:solidFill>
          <a:srgbClr val="758BD1"/>
        </a:solidFill>
      </dgm:spPr>
      <dgm:t>
        <a:bodyPr/>
        <a:lstStyle/>
        <a:p>
          <a:pPr algn="ctr"/>
          <a:r>
            <a:rPr lang="es-PE" sz="1050">
              <a:latin typeface="Lato" panose="020F0502020204030203" pitchFamily="34" charset="0"/>
              <a:ea typeface="Lato" panose="020F0502020204030203" pitchFamily="34" charset="0"/>
              <a:cs typeface="Lato" panose="020F0502020204030203" pitchFamily="34" charset="0"/>
            </a:rPr>
            <a:t>2024</a:t>
          </a:r>
        </a:p>
      </dgm:t>
    </dgm:pt>
    <dgm:pt modelId="{A5F856AA-8D01-421C-AA34-ABB8F8F9C205}" type="sibTrans" cxnId="{47EF820D-483C-4F30-9621-604A57178064}">
      <dgm:prSet custT="1"/>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7F485BA1-7817-4AD0-B8B3-0C36C918C7FE}" type="parTrans" cxnId="{47EF820D-483C-4F30-9621-604A57178064}">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A34F5402-2145-4E05-8F86-1884024D93EE}" type="sibTrans" cxnId="{2140DA5A-FE3A-486C-A8E0-BA2FDC3543AC}">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603CD5CD-AB62-429E-9037-053F54FCD6C6}" type="parTrans" cxnId="{2140DA5A-FE3A-486C-A8E0-BA2FDC3543AC}">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967D83D4-AA5F-49CC-84BB-BF5B30248B6B}">
      <dgm:prSet phldrT="[Texto]" custT="1"/>
      <dgm:spPr>
        <a:solidFill>
          <a:srgbClr val="587BC8"/>
        </a:solidFill>
      </dgm:spPr>
      <dgm:t>
        <a:bodyPr/>
        <a:lstStyle/>
        <a:p>
          <a:pPr algn="ctr"/>
          <a:r>
            <a:rPr lang="es-PE" sz="1050" b="1">
              <a:latin typeface="Lato" panose="020F0502020204030203" pitchFamily="34" charset="0"/>
              <a:ea typeface="Lato" panose="020F0502020204030203" pitchFamily="34" charset="0"/>
              <a:cs typeface="Lato" panose="020F0502020204030203" pitchFamily="34" charset="0"/>
            </a:rPr>
            <a:t>115.1 </a:t>
          </a:r>
          <a:r>
            <a:rPr lang="es-PE" sz="1050" b="0">
              <a:latin typeface="Lato" panose="020F0502020204030203" pitchFamily="34" charset="0"/>
              <a:ea typeface="Lato" panose="020F0502020204030203" pitchFamily="34" charset="0"/>
              <a:cs typeface="Lato" panose="020F0502020204030203" pitchFamily="34" charset="0"/>
            </a:rPr>
            <a:t>millones</a:t>
          </a:r>
        </a:p>
        <a:p>
          <a:pPr algn="ctr"/>
          <a:r>
            <a:rPr lang="es-PE" sz="1050" b="0">
              <a:latin typeface="Lato" panose="020F0502020204030203" pitchFamily="34" charset="0"/>
              <a:ea typeface="Lato" panose="020F0502020204030203" pitchFamily="34" charset="0"/>
              <a:cs typeface="Lato" panose="020F0502020204030203" pitchFamily="34" charset="0"/>
            </a:rPr>
            <a:t> de pasajeros</a:t>
          </a:r>
        </a:p>
      </dgm:t>
    </dgm:pt>
    <dgm:pt modelId="{37B6A58C-22B2-4E67-99E3-CC66B15ACE7A}">
      <dgm:prSet phldrT="[Texto]" custT="1"/>
      <dgm:spPr>
        <a:solidFill>
          <a:srgbClr val="587BC8"/>
        </a:solidFill>
      </dgm:spPr>
      <dgm:t>
        <a:bodyPr/>
        <a:lstStyle/>
        <a:p>
          <a:pPr algn="ctr"/>
          <a:r>
            <a:rPr lang="es-PE" sz="1050">
              <a:latin typeface="Lato" panose="020F0502020204030203" pitchFamily="34" charset="0"/>
              <a:ea typeface="Lato" panose="020F0502020204030203" pitchFamily="34" charset="0"/>
              <a:cs typeface="Lato" panose="020F0502020204030203" pitchFamily="34" charset="0"/>
            </a:rPr>
            <a:t>2023</a:t>
          </a:r>
        </a:p>
      </dgm:t>
    </dgm:pt>
    <dgm:pt modelId="{30EC2007-AC4D-40BE-B319-03D74D25CD78}" type="sibTrans" cxnId="{079F3A4D-91F6-44D5-B76F-C062D77B9086}">
      <dgm:prSet custT="1"/>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88D7B73A-323E-4A19-A777-9184DE3D3291}" type="parTrans" cxnId="{079F3A4D-91F6-44D5-B76F-C062D77B9086}">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F1DE5C03-F0B6-4A33-85C8-3E643CE206E6}" type="sibTrans" cxnId="{9A19B0A0-1A2A-4531-9FD7-16F27A0F5AE7}">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16D8F495-647E-476E-BC29-82632E7F818B}" type="parTrans" cxnId="{9A19B0A0-1A2A-4531-9FD7-16F27A0F5AE7}">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EAA078B2-CEDC-4A2C-AB6F-79791FD4F14C}">
      <dgm:prSet phldrT="[Texto]" custT="1"/>
      <dgm:spPr>
        <a:solidFill>
          <a:srgbClr val="3955AD"/>
        </a:solidFill>
      </dgm:spPr>
      <dgm:t>
        <a:bodyPr/>
        <a:lstStyle/>
        <a:p>
          <a:pPr algn="ctr"/>
          <a:r>
            <a:rPr lang="es-PE" sz="1050">
              <a:latin typeface="Lato" panose="020F0502020204030203" pitchFamily="34" charset="0"/>
              <a:ea typeface="Lato" panose="020F0502020204030203" pitchFamily="34" charset="0"/>
              <a:cs typeface="Lato" panose="020F0502020204030203" pitchFamily="34" charset="0"/>
            </a:rPr>
            <a:t>2022</a:t>
          </a:r>
        </a:p>
      </dgm:t>
    </dgm:pt>
    <dgm:pt modelId="{CDADF05E-3338-4901-AEC5-E3930A79B526}" type="sibTrans" cxnId="{D472FCD1-BC57-41A5-9C46-B9AE7CBB56DF}">
      <dgm:prSet custT="1"/>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68242FF7-222A-420F-8C91-38AAD413A1B4}" type="parTrans" cxnId="{D472FCD1-BC57-41A5-9C46-B9AE7CBB56DF}">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27212B2D-631E-4309-8EED-276BC985005E}">
      <dgm:prSet phldrT="[Texto]" custT="1"/>
      <dgm:spPr>
        <a:solidFill>
          <a:srgbClr val="3955AD"/>
        </a:solidFill>
      </dgm:spPr>
      <dgm:t>
        <a:bodyPr/>
        <a:lstStyle/>
        <a:p>
          <a:pPr algn="ctr"/>
          <a:r>
            <a:rPr lang="es-PE" sz="1050" b="1">
              <a:latin typeface="Lato" panose="020F0502020204030203" pitchFamily="34" charset="0"/>
              <a:ea typeface="Lato" panose="020F0502020204030203" pitchFamily="34" charset="0"/>
              <a:cs typeface="Lato" panose="020F0502020204030203" pitchFamily="34" charset="0"/>
            </a:rPr>
            <a:t>103.6 </a:t>
          </a:r>
          <a:r>
            <a:rPr lang="es-PE" sz="1050" b="0">
              <a:latin typeface="Lato" panose="020F0502020204030203" pitchFamily="34" charset="0"/>
              <a:ea typeface="Lato" panose="020F0502020204030203" pitchFamily="34" charset="0"/>
              <a:cs typeface="Lato" panose="020F0502020204030203" pitchFamily="34" charset="0"/>
            </a:rPr>
            <a:t>millones</a:t>
          </a:r>
        </a:p>
        <a:p>
          <a:pPr algn="ctr"/>
          <a:r>
            <a:rPr lang="es-PE" sz="1050" b="0">
              <a:latin typeface="Lato" panose="020F0502020204030203" pitchFamily="34" charset="0"/>
              <a:ea typeface="Lato" panose="020F0502020204030203" pitchFamily="34" charset="0"/>
              <a:cs typeface="Lato" panose="020F0502020204030203" pitchFamily="34" charset="0"/>
            </a:rPr>
            <a:t> de pasajeros</a:t>
          </a:r>
        </a:p>
      </dgm:t>
    </dgm:pt>
    <dgm:pt modelId="{B3BCE750-D72A-47DB-9087-7F8EFE8558D9}" type="sibTrans" cxnId="{1A6DC32B-6EEE-4BDD-97DD-F74F1887B4D7}">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E3299CC1-BD57-4290-9175-0FF07FC03ACD}" type="parTrans" cxnId="{1A6DC32B-6EEE-4BDD-97DD-F74F1887B4D7}">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7365751F-16EE-465E-A9CC-4FE126D8C5EB}">
      <dgm:prSet phldrT="[Texto]" custT="1"/>
      <dgm:spPr>
        <a:solidFill>
          <a:schemeClr val="accent2"/>
        </a:solidFill>
      </dgm:spPr>
      <dgm:t>
        <a:bodyPr/>
        <a:lstStyle/>
        <a:p>
          <a:pPr algn="ctr"/>
          <a:r>
            <a:rPr lang="es-PE" sz="1050" b="1">
              <a:latin typeface="Lato" panose="020F0502020204030203" pitchFamily="34" charset="0"/>
              <a:ea typeface="Lato" panose="020F0502020204030203" pitchFamily="34" charset="0"/>
              <a:cs typeface="Lato" panose="020F0502020204030203" pitchFamily="34" charset="0"/>
            </a:rPr>
            <a:t>71.5 </a:t>
          </a:r>
          <a:r>
            <a:rPr lang="es-PE" sz="1050" b="0">
              <a:latin typeface="Lato" panose="020F0502020204030203" pitchFamily="34" charset="0"/>
              <a:ea typeface="Lato" panose="020F0502020204030203" pitchFamily="34" charset="0"/>
              <a:cs typeface="Lato" panose="020F0502020204030203" pitchFamily="34" charset="0"/>
            </a:rPr>
            <a:t>millones</a:t>
          </a:r>
        </a:p>
        <a:p>
          <a:pPr algn="ctr"/>
          <a:r>
            <a:rPr lang="es-PE" sz="1050" b="0">
              <a:latin typeface="Lato" panose="020F0502020204030203" pitchFamily="34" charset="0"/>
              <a:ea typeface="Lato" panose="020F0502020204030203" pitchFamily="34" charset="0"/>
              <a:cs typeface="Lato" panose="020F0502020204030203" pitchFamily="34" charset="0"/>
            </a:rPr>
            <a:t> de pasajeros</a:t>
          </a:r>
        </a:p>
      </dgm:t>
    </dgm:pt>
    <dgm:pt modelId="{47795762-A96A-4011-98B0-FDE637AA63B9}" type="sibTrans" cxnId="{FB771E66-B297-47C0-A32C-F76F5F62A093}">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9E93E589-2007-4AB2-828F-FE97CD165FCB}" type="parTrans" cxnId="{FB771E66-B297-47C0-A32C-F76F5F62A093}">
      <dgm:prSet/>
      <dgm:spPr/>
      <dgm:t>
        <a:bodyPr/>
        <a:lstStyle/>
        <a:p>
          <a:endParaRPr lang="es-PE" sz="1050">
            <a:latin typeface="Lato" panose="020F0502020204030203" pitchFamily="34" charset="0"/>
            <a:ea typeface="Lato" panose="020F0502020204030203" pitchFamily="34" charset="0"/>
            <a:cs typeface="Lato" panose="020F0502020204030203" pitchFamily="34" charset="0"/>
          </a:endParaRPr>
        </a:p>
      </dgm:t>
    </dgm:pt>
    <dgm:pt modelId="{C97553CB-6B7F-4459-8367-519F109974C1}" type="pres">
      <dgm:prSet presAssocID="{2B62F6B6-9863-4FFB-8776-27F202FFDD79}" presName="Name0" presStyleCnt="0">
        <dgm:presLayoutVars>
          <dgm:dir/>
          <dgm:resizeHandles val="exact"/>
        </dgm:presLayoutVars>
      </dgm:prSet>
      <dgm:spPr/>
    </dgm:pt>
    <dgm:pt modelId="{7E99F534-EE85-4DD1-833F-ED4FF3995424}" type="pres">
      <dgm:prSet presAssocID="{AA9A3FC4-7CCE-4821-B604-8FAD723B0076}" presName="composite" presStyleCnt="0"/>
      <dgm:spPr/>
    </dgm:pt>
    <dgm:pt modelId="{D629077D-E173-45A4-B327-62E55CF9EE3D}" type="pres">
      <dgm:prSet presAssocID="{AA9A3FC4-7CCE-4821-B604-8FAD723B0076}" presName="imagSh" presStyleLbl="bgImgPlace1" presStyleIdx="0" presStyleCnt="5"/>
      <dgm:spPr>
        <a:solidFill>
          <a:schemeClr val="accent2">
            <a:lumMod val="20000"/>
            <a:lumOff val="80000"/>
          </a:schemeClr>
        </a:solidFill>
      </dgm:spPr>
    </dgm:pt>
    <dgm:pt modelId="{9373F19B-04A5-44CF-971D-B4C3B7613E82}" type="pres">
      <dgm:prSet presAssocID="{AA9A3FC4-7CCE-4821-B604-8FAD723B0076}" presName="txNode" presStyleLbl="node1" presStyleIdx="0" presStyleCnt="5">
        <dgm:presLayoutVars>
          <dgm:bulletEnabled val="1"/>
        </dgm:presLayoutVars>
      </dgm:prSet>
      <dgm:spPr/>
    </dgm:pt>
    <dgm:pt modelId="{92647199-B62C-4803-84A9-BE84174444B2}" type="pres">
      <dgm:prSet presAssocID="{CD267CB3-F7CF-4EA4-BB55-636BB2D391D5}" presName="sibTrans" presStyleLbl="sibTrans2D1" presStyleIdx="0" presStyleCnt="4"/>
      <dgm:spPr/>
    </dgm:pt>
    <dgm:pt modelId="{F2F1A1E4-48AC-4623-B71A-01AC3696BCD6}" type="pres">
      <dgm:prSet presAssocID="{CD267CB3-F7CF-4EA4-BB55-636BB2D391D5}" presName="connTx" presStyleLbl="sibTrans2D1" presStyleIdx="0" presStyleCnt="4"/>
      <dgm:spPr/>
    </dgm:pt>
    <dgm:pt modelId="{9F0858BF-7457-484F-A51D-C1856117473C}" type="pres">
      <dgm:prSet presAssocID="{6F24FD7A-E691-47F8-840A-F0A2AB75B75E}" presName="composite" presStyleCnt="0"/>
      <dgm:spPr/>
    </dgm:pt>
    <dgm:pt modelId="{EBB75419-2CDC-467F-9660-ED101FCCD68C}" type="pres">
      <dgm:prSet presAssocID="{6F24FD7A-E691-47F8-840A-F0A2AB75B75E}" presName="imagSh" presStyleLbl="bgImgPlace1" presStyleIdx="1" presStyleCnt="5"/>
      <dgm:spPr>
        <a:solidFill>
          <a:schemeClr val="accent2">
            <a:lumMod val="20000"/>
            <a:lumOff val="80000"/>
          </a:schemeClr>
        </a:solidFill>
      </dgm:spPr>
    </dgm:pt>
    <dgm:pt modelId="{C6ACE48D-BC68-4FE2-BE6E-A484CDA2D5A7}" type="pres">
      <dgm:prSet presAssocID="{6F24FD7A-E691-47F8-840A-F0A2AB75B75E}" presName="txNode" presStyleLbl="node1" presStyleIdx="1" presStyleCnt="5">
        <dgm:presLayoutVars>
          <dgm:bulletEnabled val="1"/>
        </dgm:presLayoutVars>
      </dgm:prSet>
      <dgm:spPr/>
    </dgm:pt>
    <dgm:pt modelId="{22956AF2-BC2A-4059-B097-766B5E7441C8}" type="pres">
      <dgm:prSet presAssocID="{57C3C3CF-E1E2-4936-9210-6A70AE13F051}" presName="sibTrans" presStyleLbl="sibTrans2D1" presStyleIdx="1" presStyleCnt="4"/>
      <dgm:spPr/>
    </dgm:pt>
    <dgm:pt modelId="{D3AB2893-C5C2-4A21-A08F-EE54D7B753E4}" type="pres">
      <dgm:prSet presAssocID="{57C3C3CF-E1E2-4936-9210-6A70AE13F051}" presName="connTx" presStyleLbl="sibTrans2D1" presStyleIdx="1" presStyleCnt="4"/>
      <dgm:spPr/>
    </dgm:pt>
    <dgm:pt modelId="{A83896F2-2011-4DBB-B024-39EEC30BBE7E}" type="pres">
      <dgm:prSet presAssocID="{EAA078B2-CEDC-4A2C-AB6F-79791FD4F14C}" presName="composite" presStyleCnt="0"/>
      <dgm:spPr/>
    </dgm:pt>
    <dgm:pt modelId="{F6F82652-B903-4C31-95E1-B4D70B2EEE28}" type="pres">
      <dgm:prSet presAssocID="{EAA078B2-CEDC-4A2C-AB6F-79791FD4F14C}" presName="imagSh" presStyleLbl="bgImgPlace1" presStyleIdx="2" presStyleCnt="5"/>
      <dgm:spPr>
        <a:solidFill>
          <a:schemeClr val="accent2">
            <a:lumMod val="20000"/>
            <a:lumOff val="80000"/>
          </a:schemeClr>
        </a:solidFill>
      </dgm:spPr>
    </dgm:pt>
    <dgm:pt modelId="{203B7A57-D15C-4D42-A37C-6E138850790F}" type="pres">
      <dgm:prSet presAssocID="{EAA078B2-CEDC-4A2C-AB6F-79791FD4F14C}" presName="txNode" presStyleLbl="node1" presStyleIdx="2" presStyleCnt="5">
        <dgm:presLayoutVars>
          <dgm:bulletEnabled val="1"/>
        </dgm:presLayoutVars>
      </dgm:prSet>
      <dgm:spPr/>
    </dgm:pt>
    <dgm:pt modelId="{686725D4-8969-4423-9D35-AA1CC6A43253}" type="pres">
      <dgm:prSet presAssocID="{CDADF05E-3338-4901-AEC5-E3930A79B526}" presName="sibTrans" presStyleLbl="sibTrans2D1" presStyleIdx="2" presStyleCnt="4"/>
      <dgm:spPr/>
    </dgm:pt>
    <dgm:pt modelId="{1CC55636-C0DB-45AF-B483-4A4DD93692E3}" type="pres">
      <dgm:prSet presAssocID="{CDADF05E-3338-4901-AEC5-E3930A79B526}" presName="connTx" presStyleLbl="sibTrans2D1" presStyleIdx="2" presStyleCnt="4"/>
      <dgm:spPr/>
    </dgm:pt>
    <dgm:pt modelId="{67520D10-98EA-4363-AA44-03AD18239108}" type="pres">
      <dgm:prSet presAssocID="{37B6A58C-22B2-4E67-99E3-CC66B15ACE7A}" presName="composite" presStyleCnt="0"/>
      <dgm:spPr/>
    </dgm:pt>
    <dgm:pt modelId="{F61925D7-D214-45FD-94B5-F679C0C69D6D}" type="pres">
      <dgm:prSet presAssocID="{37B6A58C-22B2-4E67-99E3-CC66B15ACE7A}" presName="imagSh" presStyleLbl="bgImgPlace1" presStyleIdx="3" presStyleCnt="5"/>
      <dgm:spPr>
        <a:solidFill>
          <a:schemeClr val="accent2">
            <a:lumMod val="20000"/>
            <a:lumOff val="80000"/>
          </a:schemeClr>
        </a:solidFill>
      </dgm:spPr>
    </dgm:pt>
    <dgm:pt modelId="{EA953811-E884-4A74-9DA6-BD5C75E48F44}" type="pres">
      <dgm:prSet presAssocID="{37B6A58C-22B2-4E67-99E3-CC66B15ACE7A}" presName="txNode" presStyleLbl="node1" presStyleIdx="3" presStyleCnt="5">
        <dgm:presLayoutVars>
          <dgm:bulletEnabled val="1"/>
        </dgm:presLayoutVars>
      </dgm:prSet>
      <dgm:spPr/>
    </dgm:pt>
    <dgm:pt modelId="{D41C6C9B-18DD-4367-812B-FE03BBEE342C}" type="pres">
      <dgm:prSet presAssocID="{30EC2007-AC4D-40BE-B319-03D74D25CD78}" presName="sibTrans" presStyleLbl="sibTrans2D1" presStyleIdx="3" presStyleCnt="4"/>
      <dgm:spPr/>
    </dgm:pt>
    <dgm:pt modelId="{FBB6826B-3A36-444F-9F13-7F996B07671E}" type="pres">
      <dgm:prSet presAssocID="{30EC2007-AC4D-40BE-B319-03D74D25CD78}" presName="connTx" presStyleLbl="sibTrans2D1" presStyleIdx="3" presStyleCnt="4"/>
      <dgm:spPr/>
    </dgm:pt>
    <dgm:pt modelId="{74253357-3120-4577-86BF-645594BAC866}" type="pres">
      <dgm:prSet presAssocID="{510A0F59-248A-45EA-8179-ED49714E7D34}" presName="composite" presStyleCnt="0"/>
      <dgm:spPr/>
    </dgm:pt>
    <dgm:pt modelId="{EF42DDAC-D6D1-4DA7-88BE-30933430A58C}" type="pres">
      <dgm:prSet presAssocID="{510A0F59-248A-45EA-8179-ED49714E7D34}" presName="imagSh" presStyleLbl="bgImgPlace1" presStyleIdx="4" presStyleCnt="5"/>
      <dgm:spPr>
        <a:solidFill>
          <a:schemeClr val="accent2">
            <a:lumMod val="20000"/>
            <a:lumOff val="80000"/>
          </a:schemeClr>
        </a:solidFill>
      </dgm:spPr>
    </dgm:pt>
    <dgm:pt modelId="{C093A350-3D15-4389-92A4-11686163B32E}" type="pres">
      <dgm:prSet presAssocID="{510A0F59-248A-45EA-8179-ED49714E7D34}" presName="txNode" presStyleLbl="node1" presStyleIdx="4" presStyleCnt="5">
        <dgm:presLayoutVars>
          <dgm:bulletEnabled val="1"/>
        </dgm:presLayoutVars>
      </dgm:prSet>
      <dgm:spPr/>
    </dgm:pt>
  </dgm:ptLst>
  <dgm:cxnLst>
    <dgm:cxn modelId="{50B7D20A-FCF4-4C03-95E1-7675B05BB3F7}" type="presOf" srcId="{CD267CB3-F7CF-4EA4-BB55-636BB2D391D5}" destId="{92647199-B62C-4803-84A9-BE84174444B2}" srcOrd="0" destOrd="0" presId="urn:microsoft.com/office/officeart/2005/8/layout/hProcess10"/>
    <dgm:cxn modelId="{47EF820D-483C-4F30-9621-604A57178064}" srcId="{2B62F6B6-9863-4FFB-8776-27F202FFDD79}" destId="{510A0F59-248A-45EA-8179-ED49714E7D34}" srcOrd="4" destOrd="0" parTransId="{7F485BA1-7817-4AD0-B8B3-0C36C918C7FE}" sibTransId="{A5F856AA-8D01-421C-AA34-ABB8F8F9C205}"/>
    <dgm:cxn modelId="{D746D518-F343-43F1-AC1A-2927E7769BFC}" type="presOf" srcId="{EAA078B2-CEDC-4A2C-AB6F-79791FD4F14C}" destId="{203B7A57-D15C-4D42-A37C-6E138850790F}" srcOrd="0" destOrd="0" presId="urn:microsoft.com/office/officeart/2005/8/layout/hProcess10"/>
    <dgm:cxn modelId="{B35EB71B-D62C-42F6-8A0E-644A8F9BD8C5}" type="presOf" srcId="{AA9A3FC4-7CCE-4821-B604-8FAD723B0076}" destId="{9373F19B-04A5-44CF-971D-B4C3B7613E82}" srcOrd="0" destOrd="0" presId="urn:microsoft.com/office/officeart/2005/8/layout/hProcess10"/>
    <dgm:cxn modelId="{C3270B29-0BF3-40FB-B622-67BC06102964}" srcId="{2B62F6B6-9863-4FFB-8776-27F202FFDD79}" destId="{6F24FD7A-E691-47F8-840A-F0A2AB75B75E}" srcOrd="1" destOrd="0" parTransId="{449DA97C-EF17-4735-9F8F-7611831E1C06}" sibTransId="{57C3C3CF-E1E2-4936-9210-6A70AE13F051}"/>
    <dgm:cxn modelId="{1A6DC32B-6EEE-4BDD-97DD-F74F1887B4D7}" srcId="{EAA078B2-CEDC-4A2C-AB6F-79791FD4F14C}" destId="{27212B2D-631E-4309-8EED-276BC985005E}" srcOrd="0" destOrd="0" parTransId="{E3299CC1-BD57-4290-9175-0FF07FC03ACD}" sibTransId="{B3BCE750-D72A-47DB-9087-7F8EFE8558D9}"/>
    <dgm:cxn modelId="{F866AE33-FC68-4D23-9F19-5E45C65B2E22}" type="presOf" srcId="{2B62F6B6-9863-4FFB-8776-27F202FFDD79}" destId="{C97553CB-6B7F-4459-8367-519F109974C1}" srcOrd="0" destOrd="0" presId="urn:microsoft.com/office/officeart/2005/8/layout/hProcess10"/>
    <dgm:cxn modelId="{32B22662-2DDC-49B7-B0BF-01D27F507120}" type="presOf" srcId="{CDADF05E-3338-4901-AEC5-E3930A79B526}" destId="{686725D4-8969-4423-9D35-AA1CC6A43253}" srcOrd="0" destOrd="0" presId="urn:microsoft.com/office/officeart/2005/8/layout/hProcess10"/>
    <dgm:cxn modelId="{FB771E66-B297-47C0-A32C-F76F5F62A093}" srcId="{6F24FD7A-E691-47F8-840A-F0A2AB75B75E}" destId="{7365751F-16EE-465E-A9CC-4FE126D8C5EB}" srcOrd="0" destOrd="0" parTransId="{9E93E589-2007-4AB2-828F-FE97CD165FCB}" sibTransId="{47795762-A96A-4011-98B0-FDE637AA63B9}"/>
    <dgm:cxn modelId="{FA622246-A55B-4B97-AA6A-9F7A85195739}" type="presOf" srcId="{37B6A58C-22B2-4E67-99E3-CC66B15ACE7A}" destId="{EA953811-E884-4A74-9DA6-BD5C75E48F44}" srcOrd="0" destOrd="0" presId="urn:microsoft.com/office/officeart/2005/8/layout/hProcess10"/>
    <dgm:cxn modelId="{079F3A4D-91F6-44D5-B76F-C062D77B9086}" srcId="{2B62F6B6-9863-4FFB-8776-27F202FFDD79}" destId="{37B6A58C-22B2-4E67-99E3-CC66B15ACE7A}" srcOrd="3" destOrd="0" parTransId="{88D7B73A-323E-4A19-A777-9184DE3D3291}" sibTransId="{30EC2007-AC4D-40BE-B319-03D74D25CD78}"/>
    <dgm:cxn modelId="{1E006A6D-1F08-41DE-ADC4-C6CAB0407759}" type="presOf" srcId="{57C3C3CF-E1E2-4936-9210-6A70AE13F051}" destId="{D3AB2893-C5C2-4A21-A08F-EE54D7B753E4}" srcOrd="1" destOrd="0" presId="urn:microsoft.com/office/officeart/2005/8/layout/hProcess10"/>
    <dgm:cxn modelId="{8ED9636F-D25C-4CA5-81CF-36344BED34C3}" type="presOf" srcId="{3C5B1A9D-304F-4C40-B77A-17365E93311E}" destId="{9373F19B-04A5-44CF-971D-B4C3B7613E82}" srcOrd="0" destOrd="1" presId="urn:microsoft.com/office/officeart/2005/8/layout/hProcess10"/>
    <dgm:cxn modelId="{F1B52756-E01D-4972-A658-D1C061CCCCDE}" type="presOf" srcId="{CD267CB3-F7CF-4EA4-BB55-636BB2D391D5}" destId="{F2F1A1E4-48AC-4623-B71A-01AC3696BCD6}" srcOrd="1" destOrd="0" presId="urn:microsoft.com/office/officeart/2005/8/layout/hProcess10"/>
    <dgm:cxn modelId="{7DA0BE77-929F-4567-83F9-EFF70350C70E}" srcId="{2B62F6B6-9863-4FFB-8776-27F202FFDD79}" destId="{AA9A3FC4-7CCE-4821-B604-8FAD723B0076}" srcOrd="0" destOrd="0" parTransId="{8047BDEE-D8C1-48AA-9859-C3D04FA8BEEC}" sibTransId="{CD267CB3-F7CF-4EA4-BB55-636BB2D391D5}"/>
    <dgm:cxn modelId="{2140DA5A-FE3A-486C-A8E0-BA2FDC3543AC}" srcId="{510A0F59-248A-45EA-8179-ED49714E7D34}" destId="{AFF4D68A-44A9-411C-82C4-9229175DC57D}" srcOrd="0" destOrd="0" parTransId="{603CD5CD-AB62-429E-9037-053F54FCD6C6}" sibTransId="{A34F5402-2145-4E05-8F86-1884024D93EE}"/>
    <dgm:cxn modelId="{1408B580-D97E-40D5-A0EC-79AAE97495C7}" type="presOf" srcId="{30EC2007-AC4D-40BE-B319-03D74D25CD78}" destId="{FBB6826B-3A36-444F-9F13-7F996B07671E}" srcOrd="1" destOrd="0" presId="urn:microsoft.com/office/officeart/2005/8/layout/hProcess10"/>
    <dgm:cxn modelId="{5093BC86-56C2-4A4F-8DB3-6B5929F583DF}" type="presOf" srcId="{27212B2D-631E-4309-8EED-276BC985005E}" destId="{203B7A57-D15C-4D42-A37C-6E138850790F}" srcOrd="0" destOrd="1" presId="urn:microsoft.com/office/officeart/2005/8/layout/hProcess10"/>
    <dgm:cxn modelId="{32739287-4317-43B7-BBAF-17C9F7BBE3A3}" type="presOf" srcId="{510A0F59-248A-45EA-8179-ED49714E7D34}" destId="{C093A350-3D15-4389-92A4-11686163B32E}" srcOrd="0" destOrd="0" presId="urn:microsoft.com/office/officeart/2005/8/layout/hProcess10"/>
    <dgm:cxn modelId="{9A19B0A0-1A2A-4531-9FD7-16F27A0F5AE7}" srcId="{37B6A58C-22B2-4E67-99E3-CC66B15ACE7A}" destId="{967D83D4-AA5F-49CC-84BB-BF5B30248B6B}" srcOrd="0" destOrd="0" parTransId="{16D8F495-647E-476E-BC29-82632E7F818B}" sibTransId="{F1DE5C03-F0B6-4A33-85C8-3E643CE206E6}"/>
    <dgm:cxn modelId="{AC3BE0AE-E1B9-4740-9F22-D80CF59976AE}" srcId="{AA9A3FC4-7CCE-4821-B604-8FAD723B0076}" destId="{3C5B1A9D-304F-4C40-B77A-17365E93311E}" srcOrd="0" destOrd="0" parTransId="{245DA0C9-7139-4046-AE58-C8B83864B945}" sibTransId="{D97D6602-11EC-4557-A88F-1AAC4AC3FCA9}"/>
    <dgm:cxn modelId="{9033C3C5-F6A5-453C-B260-399E1FFE84F2}" type="presOf" srcId="{30EC2007-AC4D-40BE-B319-03D74D25CD78}" destId="{D41C6C9B-18DD-4367-812B-FE03BBEE342C}" srcOrd="0" destOrd="0" presId="urn:microsoft.com/office/officeart/2005/8/layout/hProcess10"/>
    <dgm:cxn modelId="{829401D0-4C72-4EA7-BF0A-FC80DA30853E}" type="presOf" srcId="{57C3C3CF-E1E2-4936-9210-6A70AE13F051}" destId="{22956AF2-BC2A-4059-B097-766B5E7441C8}" srcOrd="0" destOrd="0" presId="urn:microsoft.com/office/officeart/2005/8/layout/hProcess10"/>
    <dgm:cxn modelId="{D472FCD1-BC57-41A5-9C46-B9AE7CBB56DF}" srcId="{2B62F6B6-9863-4FFB-8776-27F202FFDD79}" destId="{EAA078B2-CEDC-4A2C-AB6F-79791FD4F14C}" srcOrd="2" destOrd="0" parTransId="{68242FF7-222A-420F-8C91-38AAD413A1B4}" sibTransId="{CDADF05E-3338-4901-AEC5-E3930A79B526}"/>
    <dgm:cxn modelId="{9FCD0ED5-223B-4D34-A2EA-D3A55E675A3D}" type="presOf" srcId="{7365751F-16EE-465E-A9CC-4FE126D8C5EB}" destId="{C6ACE48D-BC68-4FE2-BE6E-A484CDA2D5A7}" srcOrd="0" destOrd="1" presId="urn:microsoft.com/office/officeart/2005/8/layout/hProcess10"/>
    <dgm:cxn modelId="{6B7AD7E0-6074-422B-B1FB-24C302377E6E}" type="presOf" srcId="{6F24FD7A-E691-47F8-840A-F0A2AB75B75E}" destId="{C6ACE48D-BC68-4FE2-BE6E-A484CDA2D5A7}" srcOrd="0" destOrd="0" presId="urn:microsoft.com/office/officeart/2005/8/layout/hProcess10"/>
    <dgm:cxn modelId="{273875E2-4E8D-451F-B56D-074BD62C2D38}" type="presOf" srcId="{CDADF05E-3338-4901-AEC5-E3930A79B526}" destId="{1CC55636-C0DB-45AF-B483-4A4DD93692E3}" srcOrd="1" destOrd="0" presId="urn:microsoft.com/office/officeart/2005/8/layout/hProcess10"/>
    <dgm:cxn modelId="{996E45E3-10FF-453F-BBAB-122E11623348}" type="presOf" srcId="{AFF4D68A-44A9-411C-82C4-9229175DC57D}" destId="{C093A350-3D15-4389-92A4-11686163B32E}" srcOrd="0" destOrd="1" presId="urn:microsoft.com/office/officeart/2005/8/layout/hProcess10"/>
    <dgm:cxn modelId="{D9A7C2FC-CF4B-4DE9-9960-79F9C0B857BE}" type="presOf" srcId="{967D83D4-AA5F-49CC-84BB-BF5B30248B6B}" destId="{EA953811-E884-4A74-9DA6-BD5C75E48F44}" srcOrd="0" destOrd="1" presId="urn:microsoft.com/office/officeart/2005/8/layout/hProcess10"/>
    <dgm:cxn modelId="{F33241FA-60CA-4B24-A1D3-76A854C77BF4}" type="presParOf" srcId="{C97553CB-6B7F-4459-8367-519F109974C1}" destId="{7E99F534-EE85-4DD1-833F-ED4FF3995424}" srcOrd="0" destOrd="0" presId="urn:microsoft.com/office/officeart/2005/8/layout/hProcess10"/>
    <dgm:cxn modelId="{6A634EE6-0F22-43E3-B161-43E0847418F0}" type="presParOf" srcId="{7E99F534-EE85-4DD1-833F-ED4FF3995424}" destId="{D629077D-E173-45A4-B327-62E55CF9EE3D}" srcOrd="0" destOrd="0" presId="urn:microsoft.com/office/officeart/2005/8/layout/hProcess10"/>
    <dgm:cxn modelId="{DB9ED558-2000-44F3-AF02-5E30C8EC964E}" type="presParOf" srcId="{7E99F534-EE85-4DD1-833F-ED4FF3995424}" destId="{9373F19B-04A5-44CF-971D-B4C3B7613E82}" srcOrd="1" destOrd="0" presId="urn:microsoft.com/office/officeart/2005/8/layout/hProcess10"/>
    <dgm:cxn modelId="{0EB7FDBA-BC84-494B-B41B-B084D829C713}" type="presParOf" srcId="{C97553CB-6B7F-4459-8367-519F109974C1}" destId="{92647199-B62C-4803-84A9-BE84174444B2}" srcOrd="1" destOrd="0" presId="urn:microsoft.com/office/officeart/2005/8/layout/hProcess10"/>
    <dgm:cxn modelId="{79A4EE5E-64C0-40F5-8167-B6AE8A728DA9}" type="presParOf" srcId="{92647199-B62C-4803-84A9-BE84174444B2}" destId="{F2F1A1E4-48AC-4623-B71A-01AC3696BCD6}" srcOrd="0" destOrd="0" presId="urn:microsoft.com/office/officeart/2005/8/layout/hProcess10"/>
    <dgm:cxn modelId="{2C296A19-F723-424C-98E6-576596D1F97F}" type="presParOf" srcId="{C97553CB-6B7F-4459-8367-519F109974C1}" destId="{9F0858BF-7457-484F-A51D-C1856117473C}" srcOrd="2" destOrd="0" presId="urn:microsoft.com/office/officeart/2005/8/layout/hProcess10"/>
    <dgm:cxn modelId="{4E327AA1-234D-4BFF-8C74-F83EF5499A7B}" type="presParOf" srcId="{9F0858BF-7457-484F-A51D-C1856117473C}" destId="{EBB75419-2CDC-467F-9660-ED101FCCD68C}" srcOrd="0" destOrd="0" presId="urn:microsoft.com/office/officeart/2005/8/layout/hProcess10"/>
    <dgm:cxn modelId="{84CCAD0D-F4D8-4638-BCC8-CA74DB64FFB6}" type="presParOf" srcId="{9F0858BF-7457-484F-A51D-C1856117473C}" destId="{C6ACE48D-BC68-4FE2-BE6E-A484CDA2D5A7}" srcOrd="1" destOrd="0" presId="urn:microsoft.com/office/officeart/2005/8/layout/hProcess10"/>
    <dgm:cxn modelId="{A043A431-9089-4732-9987-40DE0733DD3A}" type="presParOf" srcId="{C97553CB-6B7F-4459-8367-519F109974C1}" destId="{22956AF2-BC2A-4059-B097-766B5E7441C8}" srcOrd="3" destOrd="0" presId="urn:microsoft.com/office/officeart/2005/8/layout/hProcess10"/>
    <dgm:cxn modelId="{68623777-D113-43E7-8988-67F2C18E675F}" type="presParOf" srcId="{22956AF2-BC2A-4059-B097-766B5E7441C8}" destId="{D3AB2893-C5C2-4A21-A08F-EE54D7B753E4}" srcOrd="0" destOrd="0" presId="urn:microsoft.com/office/officeart/2005/8/layout/hProcess10"/>
    <dgm:cxn modelId="{9D6575FD-63B0-48F5-8E64-6C2A2C0A7CF2}" type="presParOf" srcId="{C97553CB-6B7F-4459-8367-519F109974C1}" destId="{A83896F2-2011-4DBB-B024-39EEC30BBE7E}" srcOrd="4" destOrd="0" presId="urn:microsoft.com/office/officeart/2005/8/layout/hProcess10"/>
    <dgm:cxn modelId="{D7F73F7D-5123-4F22-A64E-C3EC4591FF54}" type="presParOf" srcId="{A83896F2-2011-4DBB-B024-39EEC30BBE7E}" destId="{F6F82652-B903-4C31-95E1-B4D70B2EEE28}" srcOrd="0" destOrd="0" presId="urn:microsoft.com/office/officeart/2005/8/layout/hProcess10"/>
    <dgm:cxn modelId="{D0EBE5C9-6CC8-426F-BE80-F4F6941B4586}" type="presParOf" srcId="{A83896F2-2011-4DBB-B024-39EEC30BBE7E}" destId="{203B7A57-D15C-4D42-A37C-6E138850790F}" srcOrd="1" destOrd="0" presId="urn:microsoft.com/office/officeart/2005/8/layout/hProcess10"/>
    <dgm:cxn modelId="{34D82017-BDED-48A4-A0A2-B7C938DE0475}" type="presParOf" srcId="{C97553CB-6B7F-4459-8367-519F109974C1}" destId="{686725D4-8969-4423-9D35-AA1CC6A43253}" srcOrd="5" destOrd="0" presId="urn:microsoft.com/office/officeart/2005/8/layout/hProcess10"/>
    <dgm:cxn modelId="{971195C0-E785-4BFF-9D3B-BABD84484637}" type="presParOf" srcId="{686725D4-8969-4423-9D35-AA1CC6A43253}" destId="{1CC55636-C0DB-45AF-B483-4A4DD93692E3}" srcOrd="0" destOrd="0" presId="urn:microsoft.com/office/officeart/2005/8/layout/hProcess10"/>
    <dgm:cxn modelId="{80EA6149-65AE-4106-9005-91CBB76DC13E}" type="presParOf" srcId="{C97553CB-6B7F-4459-8367-519F109974C1}" destId="{67520D10-98EA-4363-AA44-03AD18239108}" srcOrd="6" destOrd="0" presId="urn:microsoft.com/office/officeart/2005/8/layout/hProcess10"/>
    <dgm:cxn modelId="{AA73C584-1669-4E9E-B8F1-9C2D56E6AF33}" type="presParOf" srcId="{67520D10-98EA-4363-AA44-03AD18239108}" destId="{F61925D7-D214-45FD-94B5-F679C0C69D6D}" srcOrd="0" destOrd="0" presId="urn:microsoft.com/office/officeart/2005/8/layout/hProcess10"/>
    <dgm:cxn modelId="{95205185-35E1-46B3-850E-87E5E6B10E19}" type="presParOf" srcId="{67520D10-98EA-4363-AA44-03AD18239108}" destId="{EA953811-E884-4A74-9DA6-BD5C75E48F44}" srcOrd="1" destOrd="0" presId="urn:microsoft.com/office/officeart/2005/8/layout/hProcess10"/>
    <dgm:cxn modelId="{8C154BFF-0ACB-41C2-80DD-6A878134AEA7}" type="presParOf" srcId="{C97553CB-6B7F-4459-8367-519F109974C1}" destId="{D41C6C9B-18DD-4367-812B-FE03BBEE342C}" srcOrd="7" destOrd="0" presId="urn:microsoft.com/office/officeart/2005/8/layout/hProcess10"/>
    <dgm:cxn modelId="{663584C5-6C6B-441D-9AEE-31F901C3990E}" type="presParOf" srcId="{D41C6C9B-18DD-4367-812B-FE03BBEE342C}" destId="{FBB6826B-3A36-444F-9F13-7F996B07671E}" srcOrd="0" destOrd="0" presId="urn:microsoft.com/office/officeart/2005/8/layout/hProcess10"/>
    <dgm:cxn modelId="{4E89C69A-7BCF-46CF-BA17-970723137CDF}" type="presParOf" srcId="{C97553CB-6B7F-4459-8367-519F109974C1}" destId="{74253357-3120-4577-86BF-645594BAC866}" srcOrd="8" destOrd="0" presId="urn:microsoft.com/office/officeart/2005/8/layout/hProcess10"/>
    <dgm:cxn modelId="{3210DF1B-C873-4157-B13E-E490C8CDD607}" type="presParOf" srcId="{74253357-3120-4577-86BF-645594BAC866}" destId="{EF42DDAC-D6D1-4DA7-88BE-30933430A58C}" srcOrd="0" destOrd="0" presId="urn:microsoft.com/office/officeart/2005/8/layout/hProcess10"/>
    <dgm:cxn modelId="{16BE557C-F918-4D2D-BE58-630B88205C6F}" type="presParOf" srcId="{74253357-3120-4577-86BF-645594BAC866}" destId="{C093A350-3D15-4389-92A4-11686163B32E}" srcOrd="1" destOrd="0" presId="urn:microsoft.com/office/officeart/2005/8/layout/hProcess10"/>
  </dgm:cxnLst>
  <dgm:bg>
    <a:noFill/>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E9E368-9627-46CF-A069-FCFE055619C1}">
      <dsp:nvSpPr>
        <dsp:cNvPr id="0" name=""/>
        <dsp:cNvSpPr/>
      </dsp:nvSpPr>
      <dsp:spPr>
        <a:xfrm>
          <a:off x="2693" y="737841"/>
          <a:ext cx="1063289" cy="876991"/>
        </a:xfrm>
        <a:prstGeom prst="roundRect">
          <a:avLst>
            <a:gd name="adj" fmla="val 10000"/>
          </a:avLst>
        </a:prstGeom>
        <a:solidFill>
          <a:schemeClr val="lt1">
            <a:alpha val="90000"/>
            <a:hueOff val="0"/>
            <a:satOff val="0"/>
            <a:lumOff val="0"/>
            <a:alphaOff val="0"/>
          </a:schemeClr>
        </a:solidFill>
        <a:ln w="25400" cap="flat" cmpd="sng" algn="ctr">
          <a:solidFill>
            <a:schemeClr val="accent2">
              <a:shade val="5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23825" tIns="123825" rIns="123825" bIns="123825" numCol="1" spcCol="1270" anchor="t" anchorCtr="0">
          <a:noAutofit/>
        </a:bodyPr>
        <a:lstStyle/>
        <a:p>
          <a:pPr marL="57150" lvl="1" indent="-57150" algn="ctr" defTabSz="400050">
            <a:lnSpc>
              <a:spcPct val="90000"/>
            </a:lnSpc>
            <a:spcBef>
              <a:spcPct val="0"/>
            </a:spcBef>
            <a:spcAft>
              <a:spcPct val="15000"/>
            </a:spcAft>
            <a:buChar char="•"/>
          </a:pPr>
          <a:r>
            <a:rPr lang="es-PE" sz="900" b="1" kern="1200">
              <a:latin typeface="Lato" panose="020F0502020204030203" pitchFamily="34" charset="0"/>
              <a:ea typeface="Lato" panose="020F0502020204030203" pitchFamily="34" charset="0"/>
              <a:cs typeface="Lato" panose="020F0502020204030203" pitchFamily="34" charset="0"/>
            </a:rPr>
            <a:t>70.0 </a:t>
          </a:r>
          <a:r>
            <a:rPr lang="es-PE" sz="90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00050">
            <a:lnSpc>
              <a:spcPct val="90000"/>
            </a:lnSpc>
            <a:spcBef>
              <a:spcPct val="0"/>
            </a:spcBef>
            <a:spcAft>
              <a:spcPct val="15000"/>
            </a:spcAft>
            <a:buChar char="•"/>
          </a:pPr>
          <a:r>
            <a:rPr lang="es-PE" sz="900" b="0" kern="1200">
              <a:latin typeface="Lato" panose="020F0502020204030203" pitchFamily="34" charset="0"/>
              <a:ea typeface="Lato" panose="020F0502020204030203" pitchFamily="34" charset="0"/>
              <a:cs typeface="Lato" panose="020F0502020204030203" pitchFamily="34" charset="0"/>
            </a:rPr>
            <a:t> de pasajeros</a:t>
          </a:r>
        </a:p>
      </dsp:txBody>
      <dsp:txXfrm>
        <a:off x="22875" y="758023"/>
        <a:ext cx="1022925" cy="648700"/>
      </dsp:txXfrm>
    </dsp:sp>
    <dsp:sp modelId="{5E64E211-B8AC-49E0-B20F-0D069DFC38AD}">
      <dsp:nvSpPr>
        <dsp:cNvPr id="0" name=""/>
        <dsp:cNvSpPr/>
      </dsp:nvSpPr>
      <dsp:spPr>
        <a:xfrm>
          <a:off x="573275" y="849890"/>
          <a:ext cx="1315647" cy="1315647"/>
        </a:xfrm>
        <a:prstGeom prst="leftCircularArrow">
          <a:avLst>
            <a:gd name="adj1" fmla="val 4234"/>
            <a:gd name="adj2" fmla="val 534712"/>
            <a:gd name="adj3" fmla="val 2310223"/>
            <a:gd name="adj4" fmla="val 9024489"/>
            <a:gd name="adj5" fmla="val 4940"/>
          </a:avLst>
        </a:prstGeom>
        <a:solidFill>
          <a:schemeClr val="accent2">
            <a:shade val="9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25A60A0C-D6AA-486E-97DA-84D923CB1B35}">
      <dsp:nvSpPr>
        <dsp:cNvPr id="0" name=""/>
        <dsp:cNvSpPr/>
      </dsp:nvSpPr>
      <dsp:spPr>
        <a:xfrm>
          <a:off x="238979" y="1426906"/>
          <a:ext cx="945146" cy="375853"/>
        </a:xfrm>
        <a:prstGeom prst="roundRect">
          <a:avLst>
            <a:gd name="adj" fmla="val 10000"/>
          </a:avLst>
        </a:prstGeom>
        <a:solidFill>
          <a:schemeClr val="accent2">
            <a:shade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1430" rIns="17145" bIns="11430" numCol="1" spcCol="1270" anchor="ctr" anchorCtr="0">
          <a:noAutofit/>
        </a:bodyPr>
        <a:lstStyle/>
        <a:p>
          <a:pPr marL="0" lvl="0" indent="0" algn="ctr" defTabSz="400050">
            <a:lnSpc>
              <a:spcPct val="90000"/>
            </a:lnSpc>
            <a:spcBef>
              <a:spcPct val="0"/>
            </a:spcBef>
            <a:spcAft>
              <a:spcPct val="35000"/>
            </a:spcAft>
            <a:buNone/>
          </a:pPr>
          <a:r>
            <a:rPr lang="es-PE" sz="900" kern="1200">
              <a:latin typeface="Lato" panose="020F0502020204030203" pitchFamily="34" charset="0"/>
              <a:ea typeface="Lato" panose="020F0502020204030203" pitchFamily="34" charset="0"/>
              <a:cs typeface="Lato" panose="020F0502020204030203" pitchFamily="34" charset="0"/>
            </a:rPr>
            <a:t>2020</a:t>
          </a:r>
        </a:p>
      </dsp:txBody>
      <dsp:txXfrm>
        <a:off x="249987" y="1437914"/>
        <a:ext cx="923130" cy="353837"/>
      </dsp:txXfrm>
    </dsp:sp>
    <dsp:sp modelId="{F9068BF3-EC78-4CE3-970C-C01C39E855AA}">
      <dsp:nvSpPr>
        <dsp:cNvPr id="0" name=""/>
        <dsp:cNvSpPr/>
      </dsp:nvSpPr>
      <dsp:spPr>
        <a:xfrm>
          <a:off x="1449380" y="737841"/>
          <a:ext cx="1063289" cy="876991"/>
        </a:xfrm>
        <a:prstGeom prst="roundRect">
          <a:avLst>
            <a:gd name="adj" fmla="val 10000"/>
          </a:avLst>
        </a:prstGeom>
        <a:solidFill>
          <a:schemeClr val="lt1">
            <a:alpha val="90000"/>
            <a:hueOff val="0"/>
            <a:satOff val="0"/>
            <a:lumOff val="0"/>
            <a:alphaOff val="0"/>
          </a:schemeClr>
        </a:solidFill>
        <a:ln w="25400" cap="flat" cmpd="sng" algn="ctr">
          <a:solidFill>
            <a:schemeClr val="accent2">
              <a:shade val="50000"/>
              <a:hueOff val="269203"/>
              <a:satOff val="-32630"/>
              <a:lumOff val="21964"/>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23825" tIns="123825" rIns="123825" bIns="123825" numCol="1" spcCol="1270" anchor="t" anchorCtr="0">
          <a:noAutofit/>
        </a:bodyPr>
        <a:lstStyle/>
        <a:p>
          <a:pPr marL="57150" lvl="1" indent="-57150" algn="ctr" defTabSz="400050">
            <a:lnSpc>
              <a:spcPct val="90000"/>
            </a:lnSpc>
            <a:spcBef>
              <a:spcPct val="0"/>
            </a:spcBef>
            <a:spcAft>
              <a:spcPct val="15000"/>
            </a:spcAft>
            <a:buChar char="•"/>
          </a:pPr>
          <a:r>
            <a:rPr lang="es-PE" sz="900" b="1" kern="1200">
              <a:latin typeface="Lato" panose="020F0502020204030203" pitchFamily="34" charset="0"/>
              <a:ea typeface="Lato" panose="020F0502020204030203" pitchFamily="34" charset="0"/>
              <a:cs typeface="Lato" panose="020F0502020204030203" pitchFamily="34" charset="0"/>
            </a:rPr>
            <a:t>81.2 </a:t>
          </a:r>
          <a:r>
            <a:rPr lang="es-PE" sz="90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00050">
            <a:lnSpc>
              <a:spcPct val="90000"/>
            </a:lnSpc>
            <a:spcBef>
              <a:spcPct val="0"/>
            </a:spcBef>
            <a:spcAft>
              <a:spcPct val="15000"/>
            </a:spcAft>
            <a:buChar char="•"/>
          </a:pPr>
          <a:r>
            <a:rPr lang="es-PE" sz="900" b="0" kern="1200">
              <a:latin typeface="Lato" panose="020F0502020204030203" pitchFamily="34" charset="0"/>
              <a:ea typeface="Lato" panose="020F0502020204030203" pitchFamily="34" charset="0"/>
              <a:cs typeface="Lato" panose="020F0502020204030203" pitchFamily="34" charset="0"/>
            </a:rPr>
            <a:t> de pasajeros</a:t>
          </a:r>
        </a:p>
      </dsp:txBody>
      <dsp:txXfrm>
        <a:off x="1469562" y="945950"/>
        <a:ext cx="1022925" cy="648700"/>
      </dsp:txXfrm>
    </dsp:sp>
    <dsp:sp modelId="{5F66727B-1A01-4A70-A7A0-BFB4FC2606BD}">
      <dsp:nvSpPr>
        <dsp:cNvPr id="0" name=""/>
        <dsp:cNvSpPr/>
      </dsp:nvSpPr>
      <dsp:spPr>
        <a:xfrm>
          <a:off x="2011102" y="152750"/>
          <a:ext cx="1451512" cy="1451512"/>
        </a:xfrm>
        <a:prstGeom prst="circularArrow">
          <a:avLst>
            <a:gd name="adj1" fmla="val 3838"/>
            <a:gd name="adj2" fmla="val 480029"/>
            <a:gd name="adj3" fmla="val 19344460"/>
            <a:gd name="adj4" fmla="val 12575511"/>
            <a:gd name="adj5" fmla="val 4477"/>
          </a:avLst>
        </a:prstGeom>
        <a:solidFill>
          <a:schemeClr val="accent2">
            <a:shade val="90000"/>
            <a:hueOff val="376176"/>
            <a:satOff val="-41026"/>
            <a:lumOff val="25705"/>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5B48296-12B3-41A0-A062-1E5F001B3492}">
      <dsp:nvSpPr>
        <dsp:cNvPr id="0" name=""/>
        <dsp:cNvSpPr/>
      </dsp:nvSpPr>
      <dsp:spPr>
        <a:xfrm>
          <a:off x="1685667" y="549914"/>
          <a:ext cx="945146" cy="375853"/>
        </a:xfrm>
        <a:prstGeom prst="roundRect">
          <a:avLst>
            <a:gd name="adj" fmla="val 10000"/>
          </a:avLst>
        </a:prstGeom>
        <a:solidFill>
          <a:schemeClr val="accent2">
            <a:shade val="50000"/>
            <a:hueOff val="272456"/>
            <a:satOff val="-32990"/>
            <a:lumOff val="24132"/>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1430" rIns="17145" bIns="11430" numCol="1" spcCol="1270" anchor="ctr" anchorCtr="0">
          <a:noAutofit/>
        </a:bodyPr>
        <a:lstStyle/>
        <a:p>
          <a:pPr marL="0" lvl="0" indent="0" algn="ctr" defTabSz="400050">
            <a:lnSpc>
              <a:spcPct val="90000"/>
            </a:lnSpc>
            <a:spcBef>
              <a:spcPct val="0"/>
            </a:spcBef>
            <a:spcAft>
              <a:spcPct val="35000"/>
            </a:spcAft>
            <a:buNone/>
          </a:pPr>
          <a:r>
            <a:rPr lang="es-PE" sz="900" kern="1200">
              <a:latin typeface="Lato" panose="020F0502020204030203" pitchFamily="34" charset="0"/>
              <a:ea typeface="Lato" panose="020F0502020204030203" pitchFamily="34" charset="0"/>
              <a:cs typeface="Lato" panose="020F0502020204030203" pitchFamily="34" charset="0"/>
            </a:rPr>
            <a:t>2021</a:t>
          </a:r>
        </a:p>
      </dsp:txBody>
      <dsp:txXfrm>
        <a:off x="1696675" y="560922"/>
        <a:ext cx="923130" cy="353837"/>
      </dsp:txXfrm>
    </dsp:sp>
    <dsp:sp modelId="{849723CC-296C-4782-B8B0-14768AA220FA}">
      <dsp:nvSpPr>
        <dsp:cNvPr id="0" name=""/>
        <dsp:cNvSpPr/>
      </dsp:nvSpPr>
      <dsp:spPr>
        <a:xfrm>
          <a:off x="2896068" y="737841"/>
          <a:ext cx="1063289" cy="876991"/>
        </a:xfrm>
        <a:prstGeom prst="roundRect">
          <a:avLst>
            <a:gd name="adj" fmla="val 10000"/>
          </a:avLst>
        </a:prstGeom>
        <a:solidFill>
          <a:schemeClr val="lt1">
            <a:alpha val="90000"/>
            <a:hueOff val="0"/>
            <a:satOff val="0"/>
            <a:lumOff val="0"/>
            <a:alphaOff val="0"/>
          </a:schemeClr>
        </a:solidFill>
        <a:ln w="25400" cap="flat" cmpd="sng" algn="ctr">
          <a:solidFill>
            <a:schemeClr val="accent2">
              <a:shade val="50000"/>
              <a:hueOff val="538406"/>
              <a:satOff val="-65261"/>
              <a:lumOff val="43928"/>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23825" tIns="123825" rIns="123825" bIns="123825" numCol="1" spcCol="1270" anchor="t" anchorCtr="0">
          <a:noAutofit/>
        </a:bodyPr>
        <a:lstStyle/>
        <a:p>
          <a:pPr marL="57150" lvl="1" indent="-57150" algn="ctr" defTabSz="400050">
            <a:lnSpc>
              <a:spcPct val="90000"/>
            </a:lnSpc>
            <a:spcBef>
              <a:spcPct val="0"/>
            </a:spcBef>
            <a:spcAft>
              <a:spcPct val="15000"/>
            </a:spcAft>
            <a:buChar char="•"/>
          </a:pPr>
          <a:r>
            <a:rPr lang="es-PE" sz="900" b="1" kern="1200">
              <a:latin typeface="Lato" panose="020F0502020204030203" pitchFamily="34" charset="0"/>
              <a:ea typeface="Lato" panose="020F0502020204030203" pitchFamily="34" charset="0"/>
              <a:cs typeface="Lato" panose="020F0502020204030203" pitchFamily="34" charset="0"/>
            </a:rPr>
            <a:t>129.6 </a:t>
          </a:r>
          <a:r>
            <a:rPr lang="es-PE" sz="90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00050">
            <a:lnSpc>
              <a:spcPct val="90000"/>
            </a:lnSpc>
            <a:spcBef>
              <a:spcPct val="0"/>
            </a:spcBef>
            <a:spcAft>
              <a:spcPct val="15000"/>
            </a:spcAft>
            <a:buChar char="•"/>
          </a:pPr>
          <a:r>
            <a:rPr lang="es-PE" sz="900" b="0" kern="1200">
              <a:latin typeface="Lato" panose="020F0502020204030203" pitchFamily="34" charset="0"/>
              <a:ea typeface="Lato" panose="020F0502020204030203" pitchFamily="34" charset="0"/>
              <a:cs typeface="Lato" panose="020F0502020204030203" pitchFamily="34" charset="0"/>
            </a:rPr>
            <a:t> de pasajeros</a:t>
          </a:r>
        </a:p>
      </dsp:txBody>
      <dsp:txXfrm>
        <a:off x="2916250" y="758023"/>
        <a:ext cx="1022925" cy="648700"/>
      </dsp:txXfrm>
    </dsp:sp>
    <dsp:sp modelId="{41FC4ABF-8DCF-4DB7-A1A8-6CEB7008609A}">
      <dsp:nvSpPr>
        <dsp:cNvPr id="0" name=""/>
        <dsp:cNvSpPr/>
      </dsp:nvSpPr>
      <dsp:spPr>
        <a:xfrm>
          <a:off x="3466650" y="849890"/>
          <a:ext cx="1315647" cy="1315647"/>
        </a:xfrm>
        <a:prstGeom prst="leftCircularArrow">
          <a:avLst>
            <a:gd name="adj1" fmla="val 4234"/>
            <a:gd name="adj2" fmla="val 534712"/>
            <a:gd name="adj3" fmla="val 2310223"/>
            <a:gd name="adj4" fmla="val 9024489"/>
            <a:gd name="adj5" fmla="val 4940"/>
          </a:avLst>
        </a:prstGeom>
        <a:solidFill>
          <a:schemeClr val="accent2">
            <a:shade val="90000"/>
            <a:hueOff val="752351"/>
            <a:satOff val="-82053"/>
            <a:lumOff val="51409"/>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0E1134A-2FA9-4831-BB92-4A5EF6980023}">
      <dsp:nvSpPr>
        <dsp:cNvPr id="0" name=""/>
        <dsp:cNvSpPr/>
      </dsp:nvSpPr>
      <dsp:spPr>
        <a:xfrm>
          <a:off x="3132355" y="1426906"/>
          <a:ext cx="945146" cy="375853"/>
        </a:xfrm>
        <a:prstGeom prst="roundRect">
          <a:avLst>
            <a:gd name="adj" fmla="val 10000"/>
          </a:avLst>
        </a:prstGeom>
        <a:solidFill>
          <a:schemeClr val="accent2">
            <a:shade val="50000"/>
            <a:hueOff val="544912"/>
            <a:satOff val="-65979"/>
            <a:lumOff val="48265"/>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1430" rIns="17145" bIns="11430" numCol="1" spcCol="1270" anchor="ctr" anchorCtr="0">
          <a:noAutofit/>
        </a:bodyPr>
        <a:lstStyle/>
        <a:p>
          <a:pPr marL="0" lvl="0" indent="0" algn="ctr" defTabSz="400050">
            <a:lnSpc>
              <a:spcPct val="90000"/>
            </a:lnSpc>
            <a:spcBef>
              <a:spcPct val="0"/>
            </a:spcBef>
            <a:spcAft>
              <a:spcPct val="35000"/>
            </a:spcAft>
            <a:buNone/>
          </a:pPr>
          <a:r>
            <a:rPr lang="es-PE" sz="900" kern="1200">
              <a:latin typeface="Lato" panose="020F0502020204030203" pitchFamily="34" charset="0"/>
              <a:ea typeface="Lato" panose="020F0502020204030203" pitchFamily="34" charset="0"/>
              <a:cs typeface="Lato" panose="020F0502020204030203" pitchFamily="34" charset="0"/>
            </a:rPr>
            <a:t>2022</a:t>
          </a:r>
        </a:p>
      </dsp:txBody>
      <dsp:txXfrm>
        <a:off x="3143363" y="1437914"/>
        <a:ext cx="923130" cy="353837"/>
      </dsp:txXfrm>
    </dsp:sp>
    <dsp:sp modelId="{B67D1E2C-4DA4-4753-B46A-6010701DF5E0}">
      <dsp:nvSpPr>
        <dsp:cNvPr id="0" name=""/>
        <dsp:cNvSpPr/>
      </dsp:nvSpPr>
      <dsp:spPr>
        <a:xfrm>
          <a:off x="4342756" y="737841"/>
          <a:ext cx="1063289" cy="876991"/>
        </a:xfrm>
        <a:prstGeom prst="roundRect">
          <a:avLst>
            <a:gd name="adj" fmla="val 10000"/>
          </a:avLst>
        </a:prstGeom>
        <a:solidFill>
          <a:schemeClr val="lt1">
            <a:alpha val="90000"/>
            <a:hueOff val="0"/>
            <a:satOff val="0"/>
            <a:lumOff val="0"/>
            <a:alphaOff val="0"/>
          </a:schemeClr>
        </a:solidFill>
        <a:ln w="25400" cap="flat" cmpd="sng" algn="ctr">
          <a:solidFill>
            <a:schemeClr val="accent2">
              <a:shade val="50000"/>
              <a:hueOff val="538406"/>
              <a:satOff val="-65261"/>
              <a:lumOff val="43928"/>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23825" tIns="123825" rIns="123825" bIns="123825" numCol="1" spcCol="1270" anchor="t" anchorCtr="0">
          <a:noAutofit/>
        </a:bodyPr>
        <a:lstStyle/>
        <a:p>
          <a:pPr marL="57150" lvl="1" indent="-57150" algn="ctr" defTabSz="400050">
            <a:lnSpc>
              <a:spcPct val="90000"/>
            </a:lnSpc>
            <a:spcBef>
              <a:spcPct val="0"/>
            </a:spcBef>
            <a:spcAft>
              <a:spcPct val="15000"/>
            </a:spcAft>
            <a:buChar char="•"/>
          </a:pPr>
          <a:r>
            <a:rPr lang="es-PE" sz="900" b="1" kern="1200">
              <a:latin typeface="Lato" panose="020F0502020204030203" pitchFamily="34" charset="0"/>
              <a:ea typeface="Lato" panose="020F0502020204030203" pitchFamily="34" charset="0"/>
              <a:cs typeface="Lato" panose="020F0502020204030203" pitchFamily="34" charset="0"/>
            </a:rPr>
            <a:t>172.0 </a:t>
          </a:r>
          <a:r>
            <a:rPr lang="es-PE" sz="90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00050">
            <a:lnSpc>
              <a:spcPct val="90000"/>
            </a:lnSpc>
            <a:spcBef>
              <a:spcPct val="0"/>
            </a:spcBef>
            <a:spcAft>
              <a:spcPct val="15000"/>
            </a:spcAft>
            <a:buChar char="•"/>
          </a:pPr>
          <a:r>
            <a:rPr lang="es-PE" sz="900" b="0" kern="1200">
              <a:latin typeface="Lato" panose="020F0502020204030203" pitchFamily="34" charset="0"/>
              <a:ea typeface="Lato" panose="020F0502020204030203" pitchFamily="34" charset="0"/>
              <a:cs typeface="Lato" panose="020F0502020204030203" pitchFamily="34" charset="0"/>
            </a:rPr>
            <a:t> de pasajeros</a:t>
          </a:r>
        </a:p>
      </dsp:txBody>
      <dsp:txXfrm>
        <a:off x="4362938" y="945950"/>
        <a:ext cx="1022925" cy="648700"/>
      </dsp:txXfrm>
    </dsp:sp>
    <dsp:sp modelId="{3394A4EE-6794-4409-9B22-CC56C1654B3D}">
      <dsp:nvSpPr>
        <dsp:cNvPr id="0" name=""/>
        <dsp:cNvSpPr/>
      </dsp:nvSpPr>
      <dsp:spPr>
        <a:xfrm>
          <a:off x="4904477" y="152750"/>
          <a:ext cx="1451512" cy="1451512"/>
        </a:xfrm>
        <a:prstGeom prst="circularArrow">
          <a:avLst>
            <a:gd name="adj1" fmla="val 3838"/>
            <a:gd name="adj2" fmla="val 480029"/>
            <a:gd name="adj3" fmla="val 19344460"/>
            <a:gd name="adj4" fmla="val 12575511"/>
            <a:gd name="adj5" fmla="val 4477"/>
          </a:avLst>
        </a:prstGeom>
        <a:solidFill>
          <a:schemeClr val="accent2">
            <a:shade val="90000"/>
            <a:hueOff val="376176"/>
            <a:satOff val="-41026"/>
            <a:lumOff val="25705"/>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AA629BF-9729-46F8-A906-6DA2B68F6F0F}">
      <dsp:nvSpPr>
        <dsp:cNvPr id="0" name=""/>
        <dsp:cNvSpPr/>
      </dsp:nvSpPr>
      <dsp:spPr>
        <a:xfrm>
          <a:off x="4579042" y="549914"/>
          <a:ext cx="945146" cy="375853"/>
        </a:xfrm>
        <a:prstGeom prst="roundRect">
          <a:avLst>
            <a:gd name="adj" fmla="val 10000"/>
          </a:avLst>
        </a:prstGeom>
        <a:solidFill>
          <a:schemeClr val="accent2">
            <a:shade val="50000"/>
            <a:hueOff val="544912"/>
            <a:satOff val="-65979"/>
            <a:lumOff val="48265"/>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1430" rIns="17145" bIns="11430" numCol="1" spcCol="1270" anchor="ctr" anchorCtr="0">
          <a:noAutofit/>
        </a:bodyPr>
        <a:lstStyle/>
        <a:p>
          <a:pPr marL="0" lvl="0" indent="0" algn="ctr" defTabSz="400050">
            <a:lnSpc>
              <a:spcPct val="90000"/>
            </a:lnSpc>
            <a:spcBef>
              <a:spcPct val="0"/>
            </a:spcBef>
            <a:spcAft>
              <a:spcPct val="35000"/>
            </a:spcAft>
            <a:buNone/>
          </a:pPr>
          <a:r>
            <a:rPr lang="es-PE" sz="900" kern="1200">
              <a:latin typeface="Lato" panose="020F0502020204030203" pitchFamily="34" charset="0"/>
              <a:ea typeface="Lato" panose="020F0502020204030203" pitchFamily="34" charset="0"/>
              <a:cs typeface="Lato" panose="020F0502020204030203" pitchFamily="34" charset="0"/>
            </a:rPr>
            <a:t>2023</a:t>
          </a:r>
        </a:p>
      </dsp:txBody>
      <dsp:txXfrm>
        <a:off x="4590050" y="560922"/>
        <a:ext cx="923130" cy="353837"/>
      </dsp:txXfrm>
    </dsp:sp>
    <dsp:sp modelId="{0BA0BA8E-A569-4FC4-86C0-E5307E64C634}">
      <dsp:nvSpPr>
        <dsp:cNvPr id="0" name=""/>
        <dsp:cNvSpPr/>
      </dsp:nvSpPr>
      <dsp:spPr>
        <a:xfrm>
          <a:off x="5789443" y="737841"/>
          <a:ext cx="1063289" cy="876991"/>
        </a:xfrm>
        <a:prstGeom prst="roundRect">
          <a:avLst>
            <a:gd name="adj" fmla="val 10000"/>
          </a:avLst>
        </a:prstGeom>
        <a:solidFill>
          <a:schemeClr val="lt1">
            <a:alpha val="90000"/>
            <a:hueOff val="0"/>
            <a:satOff val="0"/>
            <a:lumOff val="0"/>
            <a:alphaOff val="0"/>
          </a:schemeClr>
        </a:solidFill>
        <a:ln w="25400" cap="flat" cmpd="sng" algn="ctr">
          <a:solidFill>
            <a:schemeClr val="accent2">
              <a:shade val="50000"/>
              <a:hueOff val="269203"/>
              <a:satOff val="-32630"/>
              <a:lumOff val="21964"/>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23825" tIns="123825" rIns="123825" bIns="123825" numCol="1" spcCol="1270" anchor="t" anchorCtr="0">
          <a:noAutofit/>
        </a:bodyPr>
        <a:lstStyle/>
        <a:p>
          <a:pPr marL="57150" lvl="1" indent="-57150" algn="ctr" defTabSz="400050">
            <a:lnSpc>
              <a:spcPct val="90000"/>
            </a:lnSpc>
            <a:spcBef>
              <a:spcPct val="0"/>
            </a:spcBef>
            <a:spcAft>
              <a:spcPct val="15000"/>
            </a:spcAft>
            <a:buChar char="•"/>
          </a:pPr>
          <a:r>
            <a:rPr lang="es-PE" sz="900" b="1" kern="1200">
              <a:latin typeface="Lato" panose="020F0502020204030203" pitchFamily="34" charset="0"/>
              <a:ea typeface="Lato" panose="020F0502020204030203" pitchFamily="34" charset="0"/>
              <a:cs typeface="Lato" panose="020F0502020204030203" pitchFamily="34" charset="0"/>
            </a:rPr>
            <a:t>191.1 </a:t>
          </a:r>
          <a:r>
            <a:rPr lang="es-PE" sz="90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00050">
            <a:lnSpc>
              <a:spcPct val="90000"/>
            </a:lnSpc>
            <a:spcBef>
              <a:spcPct val="0"/>
            </a:spcBef>
            <a:spcAft>
              <a:spcPct val="15000"/>
            </a:spcAft>
            <a:buChar char="•"/>
          </a:pPr>
          <a:r>
            <a:rPr lang="es-PE" sz="900" b="0" kern="1200">
              <a:latin typeface="Lato" panose="020F0502020204030203" pitchFamily="34" charset="0"/>
              <a:ea typeface="Lato" panose="020F0502020204030203" pitchFamily="34" charset="0"/>
              <a:cs typeface="Lato" panose="020F0502020204030203" pitchFamily="34" charset="0"/>
            </a:rPr>
            <a:t> de pasajeros</a:t>
          </a:r>
        </a:p>
      </dsp:txBody>
      <dsp:txXfrm>
        <a:off x="5809625" y="758023"/>
        <a:ext cx="1022925" cy="648700"/>
      </dsp:txXfrm>
    </dsp:sp>
    <dsp:sp modelId="{FD59B05C-03A2-4619-B030-22B4E2E3DBA5}">
      <dsp:nvSpPr>
        <dsp:cNvPr id="0" name=""/>
        <dsp:cNvSpPr/>
      </dsp:nvSpPr>
      <dsp:spPr>
        <a:xfrm>
          <a:off x="6025730" y="1426906"/>
          <a:ext cx="945146" cy="375853"/>
        </a:xfrm>
        <a:prstGeom prst="roundRect">
          <a:avLst>
            <a:gd name="adj" fmla="val 10000"/>
          </a:avLst>
        </a:prstGeom>
        <a:solidFill>
          <a:schemeClr val="accent2">
            <a:shade val="50000"/>
            <a:hueOff val="272456"/>
            <a:satOff val="-32990"/>
            <a:lumOff val="24132"/>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1430" rIns="17145" bIns="11430" numCol="1" spcCol="1270" anchor="ctr" anchorCtr="0">
          <a:noAutofit/>
        </a:bodyPr>
        <a:lstStyle/>
        <a:p>
          <a:pPr marL="0" lvl="0" indent="0" algn="ctr" defTabSz="400050">
            <a:lnSpc>
              <a:spcPct val="90000"/>
            </a:lnSpc>
            <a:spcBef>
              <a:spcPct val="0"/>
            </a:spcBef>
            <a:spcAft>
              <a:spcPct val="35000"/>
            </a:spcAft>
            <a:buNone/>
          </a:pPr>
          <a:r>
            <a:rPr lang="es-PE" sz="900" kern="1200">
              <a:latin typeface="Lato" panose="020F0502020204030203" pitchFamily="34" charset="0"/>
              <a:ea typeface="Lato" panose="020F0502020204030203" pitchFamily="34" charset="0"/>
              <a:cs typeface="Lato" panose="020F0502020204030203" pitchFamily="34" charset="0"/>
            </a:rPr>
            <a:t>2024</a:t>
          </a:r>
        </a:p>
      </dsp:txBody>
      <dsp:txXfrm>
        <a:off x="6036738" y="1437914"/>
        <a:ext cx="923130" cy="35383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629077D-E173-45A4-B327-62E55CF9EE3D}">
      <dsp:nvSpPr>
        <dsp:cNvPr id="0" name=""/>
        <dsp:cNvSpPr/>
      </dsp:nvSpPr>
      <dsp:spPr>
        <a:xfrm>
          <a:off x="4156" y="160923"/>
          <a:ext cx="971610" cy="971610"/>
        </a:xfrm>
        <a:prstGeom prst="roundRect">
          <a:avLst>
            <a:gd name="adj" fmla="val 10000"/>
          </a:avLst>
        </a:prstGeom>
        <a:solidFill>
          <a:schemeClr val="accent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9373F19B-04A5-44CF-971D-B4C3B7613E82}">
      <dsp:nvSpPr>
        <dsp:cNvPr id="0" name=""/>
        <dsp:cNvSpPr/>
      </dsp:nvSpPr>
      <dsp:spPr>
        <a:xfrm>
          <a:off x="162325" y="743890"/>
          <a:ext cx="971610" cy="971610"/>
        </a:xfrm>
        <a:prstGeom prst="roundRect">
          <a:avLst>
            <a:gd name="adj" fmla="val 10000"/>
          </a:avLst>
        </a:prstGeom>
        <a:solidFill>
          <a:schemeClr val="accent2">
            <a:lumMod val="5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ctr" defTabSz="466725">
            <a:lnSpc>
              <a:spcPct val="90000"/>
            </a:lnSpc>
            <a:spcBef>
              <a:spcPct val="0"/>
            </a:spcBef>
            <a:spcAft>
              <a:spcPct val="35000"/>
            </a:spcAft>
            <a:buNone/>
          </a:pPr>
          <a:r>
            <a:rPr lang="es-PE" sz="1050" kern="1200">
              <a:latin typeface="Lato" panose="020F0502020204030203" pitchFamily="34" charset="0"/>
              <a:ea typeface="Lato" panose="020F0502020204030203" pitchFamily="34" charset="0"/>
              <a:cs typeface="Lato" panose="020F0502020204030203" pitchFamily="34" charset="0"/>
            </a:rPr>
            <a:t>2020</a:t>
          </a:r>
        </a:p>
        <a:p>
          <a:pPr marL="57150" lvl="1" indent="-57150" algn="ctr" defTabSz="466725">
            <a:lnSpc>
              <a:spcPct val="90000"/>
            </a:lnSpc>
            <a:spcBef>
              <a:spcPct val="0"/>
            </a:spcBef>
            <a:spcAft>
              <a:spcPct val="15000"/>
            </a:spcAft>
            <a:buChar char="•"/>
          </a:pPr>
          <a:r>
            <a:rPr lang="es-PE" sz="1050" b="1" kern="1200">
              <a:latin typeface="Lato" panose="020F0502020204030203" pitchFamily="34" charset="0"/>
              <a:ea typeface="Lato" panose="020F0502020204030203" pitchFamily="34" charset="0"/>
              <a:cs typeface="Lato" panose="020F0502020204030203" pitchFamily="34" charset="0"/>
            </a:rPr>
            <a:t>61.3 </a:t>
          </a:r>
          <a:r>
            <a:rPr lang="es-PE" sz="105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66725">
            <a:lnSpc>
              <a:spcPct val="90000"/>
            </a:lnSpc>
            <a:spcBef>
              <a:spcPct val="0"/>
            </a:spcBef>
            <a:spcAft>
              <a:spcPct val="15000"/>
            </a:spcAft>
            <a:buChar char="•"/>
          </a:pPr>
          <a:r>
            <a:rPr lang="es-PE" sz="1050" b="0" kern="1200">
              <a:latin typeface="Lato" panose="020F0502020204030203" pitchFamily="34" charset="0"/>
              <a:ea typeface="Lato" panose="020F0502020204030203" pitchFamily="34" charset="0"/>
              <a:cs typeface="Lato" panose="020F0502020204030203" pitchFamily="34" charset="0"/>
            </a:rPr>
            <a:t> de pasajeros</a:t>
          </a:r>
        </a:p>
      </dsp:txBody>
      <dsp:txXfrm>
        <a:off x="190782" y="772347"/>
        <a:ext cx="914696" cy="914696"/>
      </dsp:txXfrm>
    </dsp:sp>
    <dsp:sp modelId="{92647199-B62C-4803-84A9-BE84174444B2}">
      <dsp:nvSpPr>
        <dsp:cNvPr id="0" name=""/>
        <dsp:cNvSpPr/>
      </dsp:nvSpPr>
      <dsp:spPr>
        <a:xfrm>
          <a:off x="1162920" y="529996"/>
          <a:ext cx="187153" cy="233464"/>
        </a:xfrm>
        <a:prstGeom prst="rightArrow">
          <a:avLst>
            <a:gd name="adj1" fmla="val 60000"/>
            <a:gd name="adj2" fmla="val 50000"/>
          </a:avLst>
        </a:prstGeom>
        <a:solidFill>
          <a:schemeClr val="accent6">
            <a:shade val="9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66725">
            <a:lnSpc>
              <a:spcPct val="90000"/>
            </a:lnSpc>
            <a:spcBef>
              <a:spcPct val="0"/>
            </a:spcBef>
            <a:spcAft>
              <a:spcPct val="35000"/>
            </a:spcAft>
            <a:buNone/>
          </a:pPr>
          <a:endParaRPr lang="es-PE" sz="1050" kern="1200">
            <a:latin typeface="Lato" panose="020F0502020204030203" pitchFamily="34" charset="0"/>
            <a:ea typeface="Lato" panose="020F0502020204030203" pitchFamily="34" charset="0"/>
            <a:cs typeface="Lato" panose="020F0502020204030203" pitchFamily="34" charset="0"/>
          </a:endParaRPr>
        </a:p>
      </dsp:txBody>
      <dsp:txXfrm>
        <a:off x="1162920" y="576689"/>
        <a:ext cx="131007" cy="140078"/>
      </dsp:txXfrm>
    </dsp:sp>
    <dsp:sp modelId="{EBB75419-2CDC-467F-9660-ED101FCCD68C}">
      <dsp:nvSpPr>
        <dsp:cNvPr id="0" name=""/>
        <dsp:cNvSpPr/>
      </dsp:nvSpPr>
      <dsp:spPr>
        <a:xfrm>
          <a:off x="1510491" y="160923"/>
          <a:ext cx="971610" cy="971610"/>
        </a:xfrm>
        <a:prstGeom prst="roundRect">
          <a:avLst>
            <a:gd name="adj" fmla="val 10000"/>
          </a:avLst>
        </a:prstGeom>
        <a:solidFill>
          <a:schemeClr val="accent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6ACE48D-BC68-4FE2-BE6E-A484CDA2D5A7}">
      <dsp:nvSpPr>
        <dsp:cNvPr id="0" name=""/>
        <dsp:cNvSpPr/>
      </dsp:nvSpPr>
      <dsp:spPr>
        <a:xfrm>
          <a:off x="1668660" y="743890"/>
          <a:ext cx="971610" cy="971610"/>
        </a:xfrm>
        <a:prstGeom prst="roundRect">
          <a:avLst>
            <a:gd name="adj" fmla="val 10000"/>
          </a:avLst>
        </a:prstGeom>
        <a:solidFill>
          <a:schemeClr val="accent2"/>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ctr" defTabSz="466725">
            <a:lnSpc>
              <a:spcPct val="90000"/>
            </a:lnSpc>
            <a:spcBef>
              <a:spcPct val="0"/>
            </a:spcBef>
            <a:spcAft>
              <a:spcPct val="35000"/>
            </a:spcAft>
            <a:buNone/>
          </a:pPr>
          <a:r>
            <a:rPr lang="es-PE" sz="1050" kern="1200">
              <a:latin typeface="Lato" panose="020F0502020204030203" pitchFamily="34" charset="0"/>
              <a:ea typeface="Lato" panose="020F0502020204030203" pitchFamily="34" charset="0"/>
              <a:cs typeface="Lato" panose="020F0502020204030203" pitchFamily="34" charset="0"/>
            </a:rPr>
            <a:t>2021</a:t>
          </a:r>
        </a:p>
        <a:p>
          <a:pPr marL="57150" lvl="1" indent="-57150" algn="ctr" defTabSz="466725">
            <a:lnSpc>
              <a:spcPct val="90000"/>
            </a:lnSpc>
            <a:spcBef>
              <a:spcPct val="0"/>
            </a:spcBef>
            <a:spcAft>
              <a:spcPct val="15000"/>
            </a:spcAft>
            <a:buChar char="•"/>
          </a:pPr>
          <a:r>
            <a:rPr lang="es-PE" sz="1050" b="1" kern="1200">
              <a:latin typeface="Lato" panose="020F0502020204030203" pitchFamily="34" charset="0"/>
              <a:ea typeface="Lato" panose="020F0502020204030203" pitchFamily="34" charset="0"/>
              <a:cs typeface="Lato" panose="020F0502020204030203" pitchFamily="34" charset="0"/>
            </a:rPr>
            <a:t>71.5 </a:t>
          </a:r>
          <a:r>
            <a:rPr lang="es-PE" sz="105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66725">
            <a:lnSpc>
              <a:spcPct val="90000"/>
            </a:lnSpc>
            <a:spcBef>
              <a:spcPct val="0"/>
            </a:spcBef>
            <a:spcAft>
              <a:spcPct val="15000"/>
            </a:spcAft>
            <a:buChar char="•"/>
          </a:pPr>
          <a:r>
            <a:rPr lang="es-PE" sz="1050" b="0" kern="1200">
              <a:latin typeface="Lato" panose="020F0502020204030203" pitchFamily="34" charset="0"/>
              <a:ea typeface="Lato" panose="020F0502020204030203" pitchFamily="34" charset="0"/>
              <a:cs typeface="Lato" panose="020F0502020204030203" pitchFamily="34" charset="0"/>
            </a:rPr>
            <a:t> de pasajeros</a:t>
          </a:r>
        </a:p>
      </dsp:txBody>
      <dsp:txXfrm>
        <a:off x="1697117" y="772347"/>
        <a:ext cx="914696" cy="914696"/>
      </dsp:txXfrm>
    </dsp:sp>
    <dsp:sp modelId="{22956AF2-BC2A-4059-B097-766B5E7441C8}">
      <dsp:nvSpPr>
        <dsp:cNvPr id="0" name=""/>
        <dsp:cNvSpPr/>
      </dsp:nvSpPr>
      <dsp:spPr>
        <a:xfrm>
          <a:off x="2669256" y="529996"/>
          <a:ext cx="187153" cy="233464"/>
        </a:xfrm>
        <a:prstGeom prst="rightArrow">
          <a:avLst>
            <a:gd name="adj1" fmla="val 60000"/>
            <a:gd name="adj2" fmla="val 50000"/>
          </a:avLst>
        </a:prstGeom>
        <a:solidFill>
          <a:schemeClr val="accent6">
            <a:shade val="90000"/>
            <a:hueOff val="423087"/>
            <a:satOff val="-46380"/>
            <a:lumOff val="2890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66725">
            <a:lnSpc>
              <a:spcPct val="90000"/>
            </a:lnSpc>
            <a:spcBef>
              <a:spcPct val="0"/>
            </a:spcBef>
            <a:spcAft>
              <a:spcPct val="35000"/>
            </a:spcAft>
            <a:buNone/>
          </a:pPr>
          <a:endParaRPr lang="es-PE" sz="1050" kern="1200">
            <a:latin typeface="Lato" panose="020F0502020204030203" pitchFamily="34" charset="0"/>
            <a:ea typeface="Lato" panose="020F0502020204030203" pitchFamily="34" charset="0"/>
            <a:cs typeface="Lato" panose="020F0502020204030203" pitchFamily="34" charset="0"/>
          </a:endParaRPr>
        </a:p>
      </dsp:txBody>
      <dsp:txXfrm>
        <a:off x="2669256" y="576689"/>
        <a:ext cx="131007" cy="140078"/>
      </dsp:txXfrm>
    </dsp:sp>
    <dsp:sp modelId="{F6F82652-B903-4C31-95E1-B4D70B2EEE28}">
      <dsp:nvSpPr>
        <dsp:cNvPr id="0" name=""/>
        <dsp:cNvSpPr/>
      </dsp:nvSpPr>
      <dsp:spPr>
        <a:xfrm>
          <a:off x="3016827" y="160923"/>
          <a:ext cx="971610" cy="971610"/>
        </a:xfrm>
        <a:prstGeom prst="roundRect">
          <a:avLst>
            <a:gd name="adj" fmla="val 10000"/>
          </a:avLst>
        </a:prstGeom>
        <a:solidFill>
          <a:schemeClr val="accent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203B7A57-D15C-4D42-A37C-6E138850790F}">
      <dsp:nvSpPr>
        <dsp:cNvPr id="0" name=""/>
        <dsp:cNvSpPr/>
      </dsp:nvSpPr>
      <dsp:spPr>
        <a:xfrm>
          <a:off x="3174996" y="743890"/>
          <a:ext cx="971610" cy="971610"/>
        </a:xfrm>
        <a:prstGeom prst="roundRect">
          <a:avLst>
            <a:gd name="adj" fmla="val 10000"/>
          </a:avLst>
        </a:prstGeom>
        <a:solidFill>
          <a:srgbClr val="3955AD"/>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ctr" defTabSz="466725">
            <a:lnSpc>
              <a:spcPct val="90000"/>
            </a:lnSpc>
            <a:spcBef>
              <a:spcPct val="0"/>
            </a:spcBef>
            <a:spcAft>
              <a:spcPct val="35000"/>
            </a:spcAft>
            <a:buNone/>
          </a:pPr>
          <a:r>
            <a:rPr lang="es-PE" sz="1050" kern="1200">
              <a:latin typeface="Lato" panose="020F0502020204030203" pitchFamily="34" charset="0"/>
              <a:ea typeface="Lato" panose="020F0502020204030203" pitchFamily="34" charset="0"/>
              <a:cs typeface="Lato" panose="020F0502020204030203" pitchFamily="34" charset="0"/>
            </a:rPr>
            <a:t>2022</a:t>
          </a:r>
        </a:p>
        <a:p>
          <a:pPr marL="57150" lvl="1" indent="-57150" algn="ctr" defTabSz="466725">
            <a:lnSpc>
              <a:spcPct val="90000"/>
            </a:lnSpc>
            <a:spcBef>
              <a:spcPct val="0"/>
            </a:spcBef>
            <a:spcAft>
              <a:spcPct val="15000"/>
            </a:spcAft>
            <a:buChar char="•"/>
          </a:pPr>
          <a:r>
            <a:rPr lang="es-PE" sz="1050" b="1" kern="1200">
              <a:latin typeface="Lato" panose="020F0502020204030203" pitchFamily="34" charset="0"/>
              <a:ea typeface="Lato" panose="020F0502020204030203" pitchFamily="34" charset="0"/>
              <a:cs typeface="Lato" panose="020F0502020204030203" pitchFamily="34" charset="0"/>
            </a:rPr>
            <a:t>103.6 </a:t>
          </a:r>
          <a:r>
            <a:rPr lang="es-PE" sz="105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66725">
            <a:lnSpc>
              <a:spcPct val="90000"/>
            </a:lnSpc>
            <a:spcBef>
              <a:spcPct val="0"/>
            </a:spcBef>
            <a:spcAft>
              <a:spcPct val="15000"/>
            </a:spcAft>
            <a:buChar char="•"/>
          </a:pPr>
          <a:r>
            <a:rPr lang="es-PE" sz="1050" b="0" kern="1200">
              <a:latin typeface="Lato" panose="020F0502020204030203" pitchFamily="34" charset="0"/>
              <a:ea typeface="Lato" panose="020F0502020204030203" pitchFamily="34" charset="0"/>
              <a:cs typeface="Lato" panose="020F0502020204030203" pitchFamily="34" charset="0"/>
            </a:rPr>
            <a:t> de pasajeros</a:t>
          </a:r>
        </a:p>
      </dsp:txBody>
      <dsp:txXfrm>
        <a:off x="3203453" y="772347"/>
        <a:ext cx="914696" cy="914696"/>
      </dsp:txXfrm>
    </dsp:sp>
    <dsp:sp modelId="{686725D4-8969-4423-9D35-AA1CC6A43253}">
      <dsp:nvSpPr>
        <dsp:cNvPr id="0" name=""/>
        <dsp:cNvSpPr/>
      </dsp:nvSpPr>
      <dsp:spPr>
        <a:xfrm>
          <a:off x="4175592" y="529996"/>
          <a:ext cx="187153" cy="233464"/>
        </a:xfrm>
        <a:prstGeom prst="rightArrow">
          <a:avLst>
            <a:gd name="adj1" fmla="val 60000"/>
            <a:gd name="adj2" fmla="val 50000"/>
          </a:avLst>
        </a:prstGeom>
        <a:solidFill>
          <a:schemeClr val="accent6">
            <a:shade val="90000"/>
            <a:hueOff val="846174"/>
            <a:satOff val="-92761"/>
            <a:lumOff val="5780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66725">
            <a:lnSpc>
              <a:spcPct val="90000"/>
            </a:lnSpc>
            <a:spcBef>
              <a:spcPct val="0"/>
            </a:spcBef>
            <a:spcAft>
              <a:spcPct val="35000"/>
            </a:spcAft>
            <a:buNone/>
          </a:pPr>
          <a:endParaRPr lang="es-PE" sz="1050" kern="1200">
            <a:latin typeface="Lato" panose="020F0502020204030203" pitchFamily="34" charset="0"/>
            <a:ea typeface="Lato" panose="020F0502020204030203" pitchFamily="34" charset="0"/>
            <a:cs typeface="Lato" panose="020F0502020204030203" pitchFamily="34" charset="0"/>
          </a:endParaRPr>
        </a:p>
      </dsp:txBody>
      <dsp:txXfrm>
        <a:off x="4175592" y="576689"/>
        <a:ext cx="131007" cy="140078"/>
      </dsp:txXfrm>
    </dsp:sp>
    <dsp:sp modelId="{F61925D7-D214-45FD-94B5-F679C0C69D6D}">
      <dsp:nvSpPr>
        <dsp:cNvPr id="0" name=""/>
        <dsp:cNvSpPr/>
      </dsp:nvSpPr>
      <dsp:spPr>
        <a:xfrm>
          <a:off x="4523163" y="160923"/>
          <a:ext cx="971610" cy="971610"/>
        </a:xfrm>
        <a:prstGeom prst="roundRect">
          <a:avLst>
            <a:gd name="adj" fmla="val 10000"/>
          </a:avLst>
        </a:prstGeom>
        <a:solidFill>
          <a:schemeClr val="accent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EA953811-E884-4A74-9DA6-BD5C75E48F44}">
      <dsp:nvSpPr>
        <dsp:cNvPr id="0" name=""/>
        <dsp:cNvSpPr/>
      </dsp:nvSpPr>
      <dsp:spPr>
        <a:xfrm>
          <a:off x="4681332" y="743890"/>
          <a:ext cx="971610" cy="971610"/>
        </a:xfrm>
        <a:prstGeom prst="roundRect">
          <a:avLst>
            <a:gd name="adj" fmla="val 10000"/>
          </a:avLst>
        </a:prstGeom>
        <a:solidFill>
          <a:srgbClr val="587BC8"/>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ctr" defTabSz="466725">
            <a:lnSpc>
              <a:spcPct val="90000"/>
            </a:lnSpc>
            <a:spcBef>
              <a:spcPct val="0"/>
            </a:spcBef>
            <a:spcAft>
              <a:spcPct val="35000"/>
            </a:spcAft>
            <a:buNone/>
          </a:pPr>
          <a:r>
            <a:rPr lang="es-PE" sz="1050" kern="1200">
              <a:latin typeface="Lato" panose="020F0502020204030203" pitchFamily="34" charset="0"/>
              <a:ea typeface="Lato" panose="020F0502020204030203" pitchFamily="34" charset="0"/>
              <a:cs typeface="Lato" panose="020F0502020204030203" pitchFamily="34" charset="0"/>
            </a:rPr>
            <a:t>2023</a:t>
          </a:r>
        </a:p>
        <a:p>
          <a:pPr marL="57150" lvl="1" indent="-57150" algn="ctr" defTabSz="466725">
            <a:lnSpc>
              <a:spcPct val="90000"/>
            </a:lnSpc>
            <a:spcBef>
              <a:spcPct val="0"/>
            </a:spcBef>
            <a:spcAft>
              <a:spcPct val="15000"/>
            </a:spcAft>
            <a:buChar char="•"/>
          </a:pPr>
          <a:r>
            <a:rPr lang="es-PE" sz="1050" b="1" kern="1200">
              <a:latin typeface="Lato" panose="020F0502020204030203" pitchFamily="34" charset="0"/>
              <a:ea typeface="Lato" panose="020F0502020204030203" pitchFamily="34" charset="0"/>
              <a:cs typeface="Lato" panose="020F0502020204030203" pitchFamily="34" charset="0"/>
            </a:rPr>
            <a:t>115.1 </a:t>
          </a:r>
          <a:r>
            <a:rPr lang="es-PE" sz="105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66725">
            <a:lnSpc>
              <a:spcPct val="90000"/>
            </a:lnSpc>
            <a:spcBef>
              <a:spcPct val="0"/>
            </a:spcBef>
            <a:spcAft>
              <a:spcPct val="15000"/>
            </a:spcAft>
            <a:buChar char="•"/>
          </a:pPr>
          <a:r>
            <a:rPr lang="es-PE" sz="1050" b="0" kern="1200">
              <a:latin typeface="Lato" panose="020F0502020204030203" pitchFamily="34" charset="0"/>
              <a:ea typeface="Lato" panose="020F0502020204030203" pitchFamily="34" charset="0"/>
              <a:cs typeface="Lato" panose="020F0502020204030203" pitchFamily="34" charset="0"/>
            </a:rPr>
            <a:t> de pasajeros</a:t>
          </a:r>
        </a:p>
      </dsp:txBody>
      <dsp:txXfrm>
        <a:off x="4709789" y="772347"/>
        <a:ext cx="914696" cy="914696"/>
      </dsp:txXfrm>
    </dsp:sp>
    <dsp:sp modelId="{D41C6C9B-18DD-4367-812B-FE03BBEE342C}">
      <dsp:nvSpPr>
        <dsp:cNvPr id="0" name=""/>
        <dsp:cNvSpPr/>
      </dsp:nvSpPr>
      <dsp:spPr>
        <a:xfrm>
          <a:off x="5681927" y="529996"/>
          <a:ext cx="187153" cy="233464"/>
        </a:xfrm>
        <a:prstGeom prst="rightArrow">
          <a:avLst>
            <a:gd name="adj1" fmla="val 60000"/>
            <a:gd name="adj2" fmla="val 50000"/>
          </a:avLst>
        </a:prstGeom>
        <a:solidFill>
          <a:schemeClr val="accent6">
            <a:shade val="90000"/>
            <a:hueOff val="423087"/>
            <a:satOff val="-46380"/>
            <a:lumOff val="2890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66725">
            <a:lnSpc>
              <a:spcPct val="90000"/>
            </a:lnSpc>
            <a:spcBef>
              <a:spcPct val="0"/>
            </a:spcBef>
            <a:spcAft>
              <a:spcPct val="35000"/>
            </a:spcAft>
            <a:buNone/>
          </a:pPr>
          <a:endParaRPr lang="es-PE" sz="1050" kern="1200">
            <a:latin typeface="Lato" panose="020F0502020204030203" pitchFamily="34" charset="0"/>
            <a:ea typeface="Lato" panose="020F0502020204030203" pitchFamily="34" charset="0"/>
            <a:cs typeface="Lato" panose="020F0502020204030203" pitchFamily="34" charset="0"/>
          </a:endParaRPr>
        </a:p>
      </dsp:txBody>
      <dsp:txXfrm>
        <a:off x="5681927" y="576689"/>
        <a:ext cx="131007" cy="140078"/>
      </dsp:txXfrm>
    </dsp:sp>
    <dsp:sp modelId="{EF42DDAC-D6D1-4DA7-88BE-30933430A58C}">
      <dsp:nvSpPr>
        <dsp:cNvPr id="0" name=""/>
        <dsp:cNvSpPr/>
      </dsp:nvSpPr>
      <dsp:spPr>
        <a:xfrm>
          <a:off x="6029498" y="160923"/>
          <a:ext cx="971610" cy="971610"/>
        </a:xfrm>
        <a:prstGeom prst="roundRect">
          <a:avLst>
            <a:gd name="adj" fmla="val 10000"/>
          </a:avLst>
        </a:prstGeom>
        <a:solidFill>
          <a:schemeClr val="accent2">
            <a:lumMod val="20000"/>
            <a:lumOff val="8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C093A350-3D15-4389-92A4-11686163B32E}">
      <dsp:nvSpPr>
        <dsp:cNvPr id="0" name=""/>
        <dsp:cNvSpPr/>
      </dsp:nvSpPr>
      <dsp:spPr>
        <a:xfrm>
          <a:off x="6187668" y="743890"/>
          <a:ext cx="971610" cy="971610"/>
        </a:xfrm>
        <a:prstGeom prst="roundRect">
          <a:avLst>
            <a:gd name="adj" fmla="val 10000"/>
          </a:avLst>
        </a:prstGeom>
        <a:solidFill>
          <a:srgbClr val="758BD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t" anchorCtr="0">
          <a:noAutofit/>
        </a:bodyPr>
        <a:lstStyle/>
        <a:p>
          <a:pPr marL="0" lvl="0" indent="0" algn="ctr" defTabSz="466725">
            <a:lnSpc>
              <a:spcPct val="90000"/>
            </a:lnSpc>
            <a:spcBef>
              <a:spcPct val="0"/>
            </a:spcBef>
            <a:spcAft>
              <a:spcPct val="35000"/>
            </a:spcAft>
            <a:buNone/>
          </a:pPr>
          <a:r>
            <a:rPr lang="es-PE" sz="1050" kern="1200">
              <a:latin typeface="Lato" panose="020F0502020204030203" pitchFamily="34" charset="0"/>
              <a:ea typeface="Lato" panose="020F0502020204030203" pitchFamily="34" charset="0"/>
              <a:cs typeface="Lato" panose="020F0502020204030203" pitchFamily="34" charset="0"/>
            </a:rPr>
            <a:t>2024</a:t>
          </a:r>
        </a:p>
        <a:p>
          <a:pPr marL="57150" lvl="1" indent="-57150" algn="ctr" defTabSz="466725">
            <a:lnSpc>
              <a:spcPct val="90000"/>
            </a:lnSpc>
            <a:spcBef>
              <a:spcPct val="0"/>
            </a:spcBef>
            <a:spcAft>
              <a:spcPct val="15000"/>
            </a:spcAft>
            <a:buChar char="•"/>
          </a:pPr>
          <a:r>
            <a:rPr lang="es-PE" sz="1050" b="1" kern="1200">
              <a:latin typeface="Lato" panose="020F0502020204030203" pitchFamily="34" charset="0"/>
              <a:ea typeface="Lato" panose="020F0502020204030203" pitchFamily="34" charset="0"/>
              <a:cs typeface="Lato" panose="020F0502020204030203" pitchFamily="34" charset="0"/>
            </a:rPr>
            <a:t>122.5 </a:t>
          </a:r>
          <a:r>
            <a:rPr lang="es-PE" sz="1050" b="0" kern="1200">
              <a:latin typeface="Lato" panose="020F0502020204030203" pitchFamily="34" charset="0"/>
              <a:ea typeface="Lato" panose="020F0502020204030203" pitchFamily="34" charset="0"/>
              <a:cs typeface="Lato" panose="020F0502020204030203" pitchFamily="34" charset="0"/>
            </a:rPr>
            <a:t>millones</a:t>
          </a:r>
        </a:p>
        <a:p>
          <a:pPr marL="57150" lvl="1" indent="-57150" algn="ctr" defTabSz="466725">
            <a:lnSpc>
              <a:spcPct val="90000"/>
            </a:lnSpc>
            <a:spcBef>
              <a:spcPct val="0"/>
            </a:spcBef>
            <a:spcAft>
              <a:spcPct val="15000"/>
            </a:spcAft>
            <a:buChar char="•"/>
          </a:pPr>
          <a:r>
            <a:rPr lang="es-PE" sz="1050" b="0" kern="1200">
              <a:latin typeface="Lato" panose="020F0502020204030203" pitchFamily="34" charset="0"/>
              <a:ea typeface="Lato" panose="020F0502020204030203" pitchFamily="34" charset="0"/>
              <a:cs typeface="Lato" panose="020F0502020204030203" pitchFamily="34" charset="0"/>
            </a:rPr>
            <a:t> de pasajeros</a:t>
          </a:r>
        </a:p>
      </dsp:txBody>
      <dsp:txXfrm>
        <a:off x="6216125" y="772347"/>
        <a:ext cx="914696" cy="914696"/>
      </dsp:txXfrm>
    </dsp:sp>
  </dsp:spTree>
</dsp:drawing>
</file>

<file path=xl/diagrams/layout1.xml><?xml version="1.0" encoding="utf-8"?>
<dgm:layoutDef xmlns:dgm="http://schemas.openxmlformats.org/drawingml/2006/diagram" xmlns:a="http://schemas.openxmlformats.org/drawingml/2006/main" uniqueId="urn:microsoft.com/office/officeart/2005/8/layout/hProcess4">
  <dgm:title val=""/>
  <dgm:desc val=""/>
  <dgm:catLst>
    <dgm:cat type="process" pri="4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composite"/>
    <dgm:shape xmlns:r="http://schemas.openxmlformats.org/officeDocument/2006/relationships" r:blip="">
      <dgm:adjLst/>
    </dgm:shape>
    <dgm:presOf/>
    <dgm:constrLst>
      <dgm:constr type="w" for="ch" forName="tSp" refType="w"/>
      <dgm:constr type="h" for="ch" forName="tSp" refType="h" fact="0.15"/>
      <dgm:constr type="l" for="ch" forName="tSp"/>
      <dgm:constr type="t" for="ch" forName="tSp"/>
      <dgm:constr type="w" for="ch" forName="bSp" refType="w"/>
      <dgm:constr type="h" for="ch" forName="bSp" refType="h" fact="0.15"/>
      <dgm:constr type="l" for="ch" forName="bSp"/>
      <dgm:constr type="t" for="ch" forName="bSp" refType="h" fact="0.85"/>
      <dgm:constr type="w" for="ch" forName="process" refType="w"/>
      <dgm:constr type="h" for="ch" forName="process" refType="h" fact="0.7"/>
      <dgm:constr type="l" for="ch" forName="process"/>
      <dgm:constr type="t" for="ch" forName="process" refType="h" fact="0.15"/>
    </dgm:constrLst>
    <dgm:ruleLst/>
    <dgm:layoutNode name="tSp">
      <dgm:alg type="sp"/>
      <dgm:shape xmlns:r="http://schemas.openxmlformats.org/officeDocument/2006/relationships" r:blip="">
        <dgm:adjLst/>
      </dgm:shape>
      <dgm:presOf/>
      <dgm:constrLst/>
      <dgm:ruleLst/>
    </dgm:layoutNode>
    <dgm:layoutNode name="bSp">
      <dgm:alg type="sp"/>
      <dgm:shape xmlns:r="http://schemas.openxmlformats.org/officeDocument/2006/relationships" r:blip="">
        <dgm:adjLst/>
      </dgm:shape>
      <dgm:presOf/>
      <dgm:constrLst/>
      <dgm:ruleLst/>
    </dgm:layoutNode>
    <dgm:layoutNode name="process">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presOf/>
      <dgm:constrLst>
        <dgm:constr type="w" for="ch" forName="composite1" refType="w"/>
        <dgm:constr type="w" for="ch" forName="composite2" refType="w" refFor="ch" refForName="composite1" op="equ"/>
        <dgm:constr type="h" for="ch" forName="composite1" refType="h"/>
        <dgm:constr type="h" for="ch" forName="composite2" refType="h" refFor="ch" refForName="composite1" op="equ"/>
        <dgm:constr type="primFontSz" for="des" forName="parentNode1" val="65"/>
        <dgm:constr type="primFontSz" for="des" forName="parentNode2" refType="primFontSz" refFor="des" refForName="parentNode1" op="equ"/>
        <dgm:constr type="secFontSz" for="des" forName="childNode1tx" val="65"/>
        <dgm:constr type="secFontSz" for="des" forName="childNode2tx" refType="secFontSz" refFor="des" refForName="childNode1tx" op="equ"/>
        <dgm:constr type="w" for="des" ptType="sibTrans" refType="w" refFor="ch" refForName="composite1" op="equ" fact="0.05"/>
      </dgm:constrLst>
      <dgm:ruleLst/>
      <dgm:forEach name="Name4" axis="ch" ptType="node" step="2">
        <dgm:layoutNode name="composite1">
          <dgm:alg type="composite">
            <dgm:param type="ar" val="0.943"/>
          </dgm:alg>
          <dgm:shape xmlns:r="http://schemas.openxmlformats.org/officeDocument/2006/relationships" r:blip="">
            <dgm:adjLst/>
          </dgm:shape>
          <dgm:presOf/>
          <dgm:choose name="Name5">
            <dgm:if name="Name6" func="var" arg="dir" op="equ" val="norm">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dgm:constr type="w" for="ch" forName="childNode1tx" refType="w" fact="0.9"/>
                <dgm:constr type="h" for="ch" forName="childNode1tx" refType="h" fact="0.55"/>
                <dgm:constr type="t" for="ch" forName="childNode1tx" refType="h" fact="0.15"/>
                <dgm:constr type="l" for="ch" forName="childNode1tx"/>
                <dgm:constr type="w" for="ch" forName="parentNode1" refType="w" fact="0.8"/>
                <dgm:constr type="h" for="ch" forName="parentNode1" refType="h" fact="0.3"/>
                <dgm:constr type="t" for="ch" forName="parentNode1" refType="h" fact="0.7"/>
                <dgm:constr type="l" for="ch" forName="parentNode1" refType="w" fact="0.2"/>
                <dgm:constr type="w" for="ch" forName="connSite1" refType="w" fact="0.01"/>
                <dgm:constr type="h" for="ch" forName="connSite1" refType="h" fact="0.01"/>
                <dgm:constr type="t" for="ch" forName="connSite1"/>
                <dgm:constr type="l" for="ch" forName="connSite1" refType="w" fact="0.35"/>
              </dgm:constrLst>
            </dgm:if>
            <dgm:else name="Name7">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refType="w" fact="0.1"/>
                <dgm:constr type="w" for="ch" forName="childNode1tx" refType="w" fact="0.9"/>
                <dgm:constr type="h" for="ch" forName="childNode1tx" refType="h" fact="0.55"/>
                <dgm:constr type="t" for="ch" forName="childNode1tx" refType="h" fact="0.15"/>
                <dgm:constr type="l" for="ch" forName="childNode1tx" refType="w" fact="0.1"/>
                <dgm:constr type="w" for="ch" forName="parentNode1" refType="w" fact="0.8"/>
                <dgm:constr type="h" for="ch" forName="parentNode1" refType="h" fact="0.3"/>
                <dgm:constr type="t" for="ch" forName="parentNode1" refType="h" fact="0.7"/>
                <dgm:constr type="l" for="ch" forName="parentNode1"/>
                <dgm:constr type="w" for="ch" forName="connSite1" refType="w" fact="0.01"/>
                <dgm:constr type="h" for="ch" forName="connSite1" refType="h" fact="0.01"/>
                <dgm:constr type="t" for="ch" forName="connSite1"/>
                <dgm:constr type="l" for="ch" forName="connSite1" refType="w" fact="0.65"/>
              </dgm:constrLst>
            </dgm:else>
          </dgm:choose>
          <dgm:ruleLst/>
          <dgm:layoutNode name="dummyNode1">
            <dgm:alg type="sp"/>
            <dgm:shape xmlns:r="http://schemas.openxmlformats.org/officeDocument/2006/relationships" type="rect" r:blip="" hideGeom="1">
              <dgm:adjLst/>
            </dgm:shape>
            <dgm:presOf/>
            <dgm:constrLst/>
            <dgm:ruleLst/>
          </dgm:layoutNode>
          <dgm:layoutNode name="childNode1"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1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1" styleLbl="node1">
            <dgm:varLst>
              <dgm:chMax val="1"/>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1" moveWith="childNode1">
            <dgm:alg type="sp"/>
            <dgm:shape xmlns:r="http://schemas.openxmlformats.org/officeDocument/2006/relationships" r:blip="">
              <dgm:adjLst/>
            </dgm:shape>
            <dgm:presOf/>
            <dgm:constrLst/>
            <dgm:ruleLst/>
          </dgm:layoutNode>
        </dgm:layoutNode>
        <dgm:forEach name="Name8" axis="followSib" ptType="sibTrans" cnt="1">
          <dgm:layoutNode name="Name9">
            <dgm:alg type="conn">
              <dgm:param type="connRout" val="curve"/>
              <dgm:param type="srcNode" val="parentNode1"/>
              <dgm:param type="dstNode" val="connSite2"/>
              <dgm:param type="begPts" val="bCtr"/>
              <dgm:param type="endPts" val="bCtr"/>
            </dgm:alg>
            <dgm:shape xmlns:r="http://schemas.openxmlformats.org/officeDocument/2006/relationships" type="conn" r:blip="" zOrderOff="-2">
              <dgm:adjLst/>
            </dgm:shape>
            <dgm:presOf axis="self"/>
            <dgm:choose name="Name10">
              <dgm:if name="Name11" func="var" arg="dir" op="equ" val="norm">
                <dgm:constrLst>
                  <dgm:constr type="h" refType="w" fact="0.35"/>
                  <dgm:constr type="wArH" refType="h"/>
                  <dgm:constr type="hArH" refType="h"/>
                  <dgm:constr type="connDist"/>
                  <dgm:constr type="diam" refType="connDist" fact="-1.15"/>
                  <dgm:constr type="begPad"/>
                  <dgm:constr type="endPad"/>
                </dgm:constrLst>
              </dgm:if>
              <dgm:else name="Name12">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name="Name13" axis="followSib" ptType="node" cnt="1">
          <dgm:layoutNode name="composite2">
            <dgm:alg type="composite">
              <dgm:param type="ar" val="0.943"/>
            </dgm:alg>
            <dgm:shape xmlns:r="http://schemas.openxmlformats.org/officeDocument/2006/relationships" r:blip="">
              <dgm:adjLst/>
            </dgm:shape>
            <dgm:presOf/>
            <dgm:choose name="Name14">
              <dgm:if name="Name15" func="var" arg="dir" op="equ" val="norm">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dgm:constr type="w" for="ch" forName="childNode2tx" refType="w" fact="0.9"/>
                  <dgm:constr type="h" for="ch" forName="childNode2tx" refType="h" fact="0.55"/>
                  <dgm:constr type="t" for="ch" forName="childNode2tx" refType="h" fact="0.3"/>
                  <dgm:constr type="l" for="ch" forName="childNode2tx"/>
                  <dgm:constr type="w" for="ch" forName="parentNode2" refType="w" fact="0.8"/>
                  <dgm:constr type="h" for="ch" forName="parentNode2" refType="h" fact="0.3"/>
                  <dgm:constr type="t" for="ch" forName="parentNode2"/>
                  <dgm:constr type="l" for="ch" forName="parentNode2" refType="w" fact="0.2"/>
                  <dgm:constr type="w" for="ch" forName="connSite2" refType="w" fact="0.01"/>
                  <dgm:constr type="h" for="ch" forName="connSite2" refType="h" fact="0.01"/>
                  <dgm:constr type="t" for="ch" forName="connSite2" refType="h" fact="0.99"/>
                  <dgm:constr type="l" for="ch" forName="connSite2" refType="w" fact="0.25"/>
                </dgm:constrLst>
              </dgm:if>
              <dgm:else name="Name16">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refType="w" fact="0.1"/>
                  <dgm:constr type="w" for="ch" forName="childNode2tx" refType="w" fact="0.9"/>
                  <dgm:constr type="h" for="ch" forName="childNode2tx" refType="h" fact="0.55"/>
                  <dgm:constr type="t" for="ch" forName="childNode2tx" refType="h" fact="0.3"/>
                  <dgm:constr type="l" for="ch" forName="childNode2tx" refType="w" fact="0.1"/>
                  <dgm:constr type="w" for="ch" forName="parentNode2" refType="w" fact="0.8"/>
                  <dgm:constr type="h" for="ch" forName="parentNode2" refType="h" fact="0.3"/>
                  <dgm:constr type="t" for="ch" forName="parentNode2"/>
                  <dgm:constr type="l" for="ch" forName="parentNode2"/>
                  <dgm:constr type="w" for="ch" forName="connSite2" refType="w" fact="0.01"/>
                  <dgm:constr type="h" for="ch" forName="connSite2" refType="h" fact="0.01"/>
                  <dgm:constr type="t" for="ch" forName="connSite2" refType="h" fact="0.99"/>
                  <dgm:constr type="l" for="ch" forName="connSite2" refType="w" fact="0.85"/>
                </dgm:constrLst>
              </dgm:else>
            </dgm:choose>
            <dgm:ruleLst/>
            <dgm:layoutNode name="dummyNode2">
              <dgm:alg type="sp"/>
              <dgm:shape xmlns:r="http://schemas.openxmlformats.org/officeDocument/2006/relationships" type="rect" r:blip="" hideGeom="1">
                <dgm:adjLst/>
              </dgm:shape>
              <dgm:presOf/>
              <dgm:constrLst/>
              <dgm:ruleLst/>
            </dgm:layoutNode>
            <dgm:layoutNode name="childNode2"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2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2" styleLbl="node1">
              <dgm:varLst>
                <dgm:chMax val="0"/>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2" moveWith="childNode2">
              <dgm:alg type="sp"/>
              <dgm:shape xmlns:r="http://schemas.openxmlformats.org/officeDocument/2006/relationships" r:blip="">
                <dgm:adjLst/>
              </dgm:shape>
              <dgm:presOf/>
              <dgm:constrLst/>
              <dgm:ruleLst/>
            </dgm:layoutNode>
          </dgm:layoutNode>
          <dgm:forEach name="Name17" axis="followSib" ptType="sibTrans" cnt="1">
            <dgm:layoutNode name="Name18">
              <dgm:alg type="conn">
                <dgm:param type="connRout" val="curve"/>
                <dgm:param type="srcNode" val="parentNode2"/>
                <dgm:param type="dstNode" val="connSite1"/>
                <dgm:param type="begPts" val="tCtr"/>
                <dgm:param type="endPts" val="tCtr"/>
              </dgm:alg>
              <dgm:shape xmlns:r="http://schemas.openxmlformats.org/officeDocument/2006/relationships" type="conn" r:blip="" zOrderOff="-2">
                <dgm:adjLst/>
              </dgm:shape>
              <dgm:presOf axis="self"/>
              <dgm:choose name="Name19">
                <dgm:if name="Name20" func="var" arg="dir" op="equ" val="norm">
                  <dgm:constrLst>
                    <dgm:constr type="h" refType="w" fact="0.35"/>
                    <dgm:constr type="wArH" refType="h"/>
                    <dgm:constr type="hArH" refType="h"/>
                    <dgm:constr type="connDist"/>
                    <dgm:constr type="diam" refType="connDist" fact="1.15"/>
                    <dgm:constr type="begPad"/>
                    <dgm:constr type="endPad"/>
                  </dgm:constrLst>
                </dgm:if>
                <dgm:else name="Name21">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dgm:forEach>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115570</xdr:colOff>
      <xdr:row>21</xdr:row>
      <xdr:rowOff>0</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538161</xdr:colOff>
      <xdr:row>6</xdr:row>
      <xdr:rowOff>57150</xdr:rowOff>
    </xdr:from>
    <xdr:to>
      <xdr:col>15</xdr:col>
      <xdr:colOff>581025</xdr:colOff>
      <xdr:row>22</xdr:row>
      <xdr:rowOff>76200</xdr:rowOff>
    </xdr:to>
    <xdr:graphicFrame macro="">
      <xdr:nvGraphicFramePr>
        <xdr:cNvPr id="2" name="Gráfico 1">
          <a:extLst>
            <a:ext uri="{FF2B5EF4-FFF2-40B4-BE49-F238E27FC236}">
              <a16:creationId xmlns:a16="http://schemas.microsoft.com/office/drawing/2014/main" id="{9D9B4D70-8DFF-4922-AD96-35BDC07214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0.01908</cdr:x>
      <cdr:y>0.87867</cdr:y>
    </cdr:from>
    <cdr:to>
      <cdr:x>0.58909</cdr:x>
      <cdr:y>1</cdr:y>
    </cdr:to>
    <cdr:sp macro="" textlink="">
      <cdr:nvSpPr>
        <cdr:cNvPr id="2" name="Rectángulo 1">
          <a:extLst xmlns:a="http://schemas.openxmlformats.org/drawingml/2006/main">
            <a:ext uri="{FF2B5EF4-FFF2-40B4-BE49-F238E27FC236}">
              <a16:creationId xmlns:a16="http://schemas.microsoft.com/office/drawing/2014/main" id="{6E5D7A16-32C2-41A2-8CB6-1936459E3AB2}"/>
            </a:ext>
          </a:extLst>
        </cdr:cNvPr>
        <cdr:cNvSpPr/>
      </cdr:nvSpPr>
      <cdr:spPr>
        <a:xfrm xmlns:a="http://schemas.openxmlformats.org/drawingml/2006/main">
          <a:off x="171450" y="2694925"/>
          <a:ext cx="5122588" cy="3721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Fuente: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ATU</a:t>
          </a:r>
        </a:p>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MTC - OGPP - Oficina de Estadística </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772388</xdr:colOff>
      <xdr:row>7</xdr:row>
      <xdr:rowOff>51955</xdr:rowOff>
    </xdr:from>
    <xdr:to>
      <xdr:col>13</xdr:col>
      <xdr:colOff>353291</xdr:colOff>
      <xdr:row>34</xdr:row>
      <xdr:rowOff>41562</xdr:rowOff>
    </xdr:to>
    <xdr:graphicFrame macro="">
      <xdr:nvGraphicFramePr>
        <xdr:cNvPr id="3" name="Gráfico 2">
          <a:extLst>
            <a:ext uri="{FF2B5EF4-FFF2-40B4-BE49-F238E27FC236}">
              <a16:creationId xmlns:a16="http://schemas.microsoft.com/office/drawing/2014/main" id="{2FBF68DD-2328-4E4B-A9EB-4FA4389AB7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0.01718</cdr:x>
      <cdr:y>0.86517</cdr:y>
    </cdr:from>
    <cdr:to>
      <cdr:x>0.43406</cdr:x>
      <cdr:y>1</cdr:y>
    </cdr:to>
    <cdr:sp macro="" textlink="">
      <cdr:nvSpPr>
        <cdr:cNvPr id="2" name="Rectángulo 1">
          <a:extLst xmlns:a="http://schemas.openxmlformats.org/drawingml/2006/main">
            <a:ext uri="{FF2B5EF4-FFF2-40B4-BE49-F238E27FC236}">
              <a16:creationId xmlns:a16="http://schemas.microsoft.com/office/drawing/2014/main" id="{D1BA2272-0DBC-4580-8A75-E94F2FF04E2C}"/>
            </a:ext>
          </a:extLst>
        </cdr:cNvPr>
        <cdr:cNvSpPr/>
      </cdr:nvSpPr>
      <cdr:spPr>
        <a:xfrm xmlns:a="http://schemas.openxmlformats.org/drawingml/2006/main">
          <a:off x="140955" y="2400298"/>
          <a:ext cx="3420644" cy="3740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Fuente: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ATU</a:t>
          </a:r>
        </a:p>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MTC - OGPP - Oficina de Estadística </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85725</xdr:colOff>
      <xdr:row>6</xdr:row>
      <xdr:rowOff>95250</xdr:rowOff>
    </xdr:from>
    <xdr:to>
      <xdr:col>14</xdr:col>
      <xdr:colOff>314324</xdr:colOff>
      <xdr:row>29</xdr:row>
      <xdr:rowOff>69750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514349</xdr:colOff>
      <xdr:row>6</xdr:row>
      <xdr:rowOff>141921</xdr:rowOff>
    </xdr:from>
    <xdr:to>
      <xdr:col>9</xdr:col>
      <xdr:colOff>167640</xdr:colOff>
      <xdr:row>37</xdr:row>
      <xdr:rowOff>114300</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0.02904</cdr:x>
      <cdr:y>0.91713</cdr:y>
    </cdr:from>
    <cdr:to>
      <cdr:x>0.92493</cdr:x>
      <cdr:y>0.9964</cdr:y>
    </cdr:to>
    <cdr:sp macro="" textlink="">
      <cdr:nvSpPr>
        <cdr:cNvPr id="2" name="Rectángulo 1">
          <a:extLst xmlns:a="http://schemas.openxmlformats.org/drawingml/2006/main">
            <a:ext uri="{FF2B5EF4-FFF2-40B4-BE49-F238E27FC236}">
              <a16:creationId xmlns:a16="http://schemas.microsoft.com/office/drawing/2014/main" id="{3CEE9D98-2761-4301-8CAF-B3C38FA3D448}"/>
            </a:ext>
          </a:extLst>
        </cdr:cNvPr>
        <cdr:cNvSpPr/>
      </cdr:nvSpPr>
      <cdr:spPr>
        <a:xfrm xmlns:a="http://schemas.openxmlformats.org/drawingml/2006/main">
          <a:off x="123826" y="4849179"/>
          <a:ext cx="3819525" cy="4191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r>
            <a:rPr lang="es-PE" sz="800" b="1">
              <a:solidFill>
                <a:schemeClr val="tx1"/>
              </a:solidFill>
              <a:latin typeface="Lato" panose="020F0502020204030203" pitchFamily="34" charset="0"/>
              <a:ea typeface="Lato" panose="020F0502020204030203" pitchFamily="34" charset="0"/>
              <a:cs typeface="Lato" panose="020F0502020204030203" pitchFamily="34" charset="0"/>
            </a:rPr>
            <a:t>Fuente: </a:t>
          </a:r>
          <a:r>
            <a:rPr lang="es-PE" sz="800">
              <a:solidFill>
                <a:schemeClr val="tx1"/>
              </a:solidFill>
              <a:latin typeface="Lato" panose="020F0502020204030203" pitchFamily="34" charset="0"/>
              <a:ea typeface="Lato" panose="020F0502020204030203" pitchFamily="34" charset="0"/>
              <a:cs typeface="Lato" panose="020F0502020204030203" pitchFamily="34" charset="0"/>
            </a:rPr>
            <a:t>ATU</a:t>
          </a:r>
        </a:p>
        <a:p xmlns:a="http://schemas.openxmlformats.org/drawingml/2006/main">
          <a:r>
            <a:rPr lang="es-PE" sz="800" b="1">
              <a:solidFill>
                <a:schemeClr val="tx1"/>
              </a:solidFill>
              <a:latin typeface="Lato" panose="020F0502020204030203" pitchFamily="34" charset="0"/>
              <a:ea typeface="Lato" panose="020F0502020204030203" pitchFamily="34" charset="0"/>
              <a:cs typeface="Lato" panose="020F0502020204030203" pitchFamily="34" charset="0"/>
            </a:rPr>
            <a:t>Elaboración: </a:t>
          </a:r>
          <a:r>
            <a:rPr lang="es-PE" sz="800">
              <a:solidFill>
                <a:schemeClr val="tx1"/>
              </a:solidFill>
              <a:latin typeface="Lato" panose="020F0502020204030203" pitchFamily="34" charset="0"/>
              <a:ea typeface="Lato" panose="020F0502020204030203" pitchFamily="34" charset="0"/>
              <a:cs typeface="Lato" panose="020F0502020204030203" pitchFamily="34" charset="0"/>
            </a:rPr>
            <a:t>MTC - OGPP - Oficina de Estadística </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752475</xdr:colOff>
      <xdr:row>2</xdr:row>
      <xdr:rowOff>57150</xdr:rowOff>
    </xdr:from>
    <xdr:to>
      <xdr:col>6</xdr:col>
      <xdr:colOff>266700</xdr:colOff>
      <xdr:row>20</xdr:row>
      <xdr:rowOff>38099</xdr:rowOff>
    </xdr:to>
    <xdr:graphicFrame macro="">
      <xdr:nvGraphicFramePr>
        <xdr:cNvPr id="2" name="Gráfico 1">
          <a:extLst>
            <a:ext uri="{FF2B5EF4-FFF2-40B4-BE49-F238E27FC236}">
              <a16:creationId xmlns:a16="http://schemas.microsoft.com/office/drawing/2014/main" id="{787D7112-E8C3-456C-81DF-02920048D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7</xdr:col>
      <xdr:colOff>790575</xdr:colOff>
      <xdr:row>24</xdr:row>
      <xdr:rowOff>171449</xdr:rowOff>
    </xdr:to>
    <xdr:graphicFrame macro="">
      <xdr:nvGraphicFramePr>
        <xdr:cNvPr id="7" name="Gráfico 6">
          <a:extLst>
            <a:ext uri="{FF2B5EF4-FFF2-40B4-BE49-F238E27FC236}">
              <a16:creationId xmlns:a16="http://schemas.microsoft.com/office/drawing/2014/main" id="{7C1CCF1D-B089-4FA3-8FEC-C3E0D9DBE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346591</xdr:colOff>
      <xdr:row>7</xdr:row>
      <xdr:rowOff>48662</xdr:rowOff>
    </xdr:from>
    <xdr:to>
      <xdr:col>19</xdr:col>
      <xdr:colOff>157595</xdr:colOff>
      <xdr:row>33</xdr:row>
      <xdr:rowOff>13422</xdr:rowOff>
    </xdr:to>
    <xdr:graphicFrame macro="">
      <xdr:nvGraphicFramePr>
        <xdr:cNvPr id="5" name="1 Gráfico">
          <a:extLst>
            <a:ext uri="{FF2B5EF4-FFF2-40B4-BE49-F238E27FC236}">
              <a16:creationId xmlns:a16="http://schemas.microsoft.com/office/drawing/2014/main" id="{444F635D-59F3-4028-AAA9-CC2C64361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184784</xdr:colOff>
      <xdr:row>9</xdr:row>
      <xdr:rowOff>74296</xdr:rowOff>
    </xdr:from>
    <xdr:to>
      <xdr:col>6</xdr:col>
      <xdr:colOff>466725</xdr:colOff>
      <xdr:row>13</xdr:row>
      <xdr:rowOff>66675</xdr:rowOff>
    </xdr:to>
    <xdr:sp macro="" textlink="">
      <xdr:nvSpPr>
        <xdr:cNvPr id="2" name="Elipse 1">
          <a:extLst>
            <a:ext uri="{FF2B5EF4-FFF2-40B4-BE49-F238E27FC236}">
              <a16:creationId xmlns:a16="http://schemas.microsoft.com/office/drawing/2014/main" id="{0A8A3002-E8EC-45B1-8F4A-4C966367D5A0}"/>
            </a:ext>
          </a:extLst>
        </xdr:cNvPr>
        <xdr:cNvSpPr/>
      </xdr:nvSpPr>
      <xdr:spPr>
        <a:xfrm>
          <a:off x="3156584" y="1617346"/>
          <a:ext cx="796291" cy="754379"/>
        </a:xfrm>
        <a:prstGeom prst="ellipse">
          <a:avLst/>
        </a:prstGeom>
        <a:noFill/>
        <a:ln>
          <a:solidFill>
            <a:schemeClr val="accent4"/>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PE" sz="1100">
            <a:solidFill>
              <a:schemeClr val="lt1"/>
            </a:solidFill>
            <a:latin typeface="+mn-lt"/>
            <a:ea typeface="+mn-ea"/>
            <a:cs typeface="+mn-cs"/>
          </a:endParaRPr>
        </a:p>
      </xdr:txBody>
    </xdr:sp>
    <xdr:clientData/>
  </xdr:twoCellAnchor>
  <xdr:twoCellAnchor>
    <xdr:from>
      <xdr:col>14</xdr:col>
      <xdr:colOff>78105</xdr:colOff>
      <xdr:row>8</xdr:row>
      <xdr:rowOff>186690</xdr:rowOff>
    </xdr:from>
    <xdr:to>
      <xdr:col>16</xdr:col>
      <xdr:colOff>238125</xdr:colOff>
      <xdr:row>15</xdr:row>
      <xdr:rowOff>6929</xdr:rowOff>
    </xdr:to>
    <xdr:sp macro="" textlink="">
      <xdr:nvSpPr>
        <xdr:cNvPr id="3" name="Elipse 2">
          <a:extLst>
            <a:ext uri="{FF2B5EF4-FFF2-40B4-BE49-F238E27FC236}">
              <a16:creationId xmlns:a16="http://schemas.microsoft.com/office/drawing/2014/main" id="{34BA1C6A-C46A-4625-B208-38ADFB6698AA}"/>
            </a:ext>
          </a:extLst>
        </xdr:cNvPr>
        <xdr:cNvSpPr/>
      </xdr:nvSpPr>
      <xdr:spPr>
        <a:xfrm>
          <a:off x="7679055" y="1539240"/>
          <a:ext cx="1188720" cy="1153739"/>
        </a:xfrm>
        <a:prstGeom prst="ellipse">
          <a:avLst/>
        </a:prstGeom>
        <a:noFill/>
        <a:ln>
          <a:solidFill>
            <a:schemeClr val="accent4"/>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0.01737</cdr:x>
      <cdr:y>0.92433</cdr:y>
    </cdr:from>
    <cdr:to>
      <cdr:x>0.4924</cdr:x>
      <cdr:y>1</cdr:y>
    </cdr:to>
    <cdr:sp macro="" textlink="">
      <cdr:nvSpPr>
        <cdr:cNvPr id="2" name="Rectángulo 1">
          <a:extLst xmlns:a="http://schemas.openxmlformats.org/drawingml/2006/main">
            <a:ext uri="{FF2B5EF4-FFF2-40B4-BE49-F238E27FC236}">
              <a16:creationId xmlns:a16="http://schemas.microsoft.com/office/drawing/2014/main" id="{CD76B564-B251-41D1-8FDE-3B85C9197CCD}"/>
            </a:ext>
          </a:extLst>
        </cdr:cNvPr>
        <cdr:cNvSpPr/>
      </cdr:nvSpPr>
      <cdr:spPr>
        <a:xfrm xmlns:a="http://schemas.openxmlformats.org/drawingml/2006/main">
          <a:off x="139684" y="4545633"/>
          <a:ext cx="3819528" cy="37212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Fuente: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ATU</a:t>
          </a:r>
        </a:p>
        <a:p xmlns:a="http://schemas.openxmlformats.org/drawingml/2006/main">
          <a:r>
            <a:rPr lang="es-PE" sz="700" b="1">
              <a:solidFill>
                <a:schemeClr val="tx1"/>
              </a:solidFill>
              <a:latin typeface="Lato" panose="020F0502020204030203" pitchFamily="34" charset="0"/>
              <a:ea typeface="Lato" panose="020F0502020204030203" pitchFamily="34" charset="0"/>
              <a:cs typeface="Lato" panose="020F0502020204030203" pitchFamily="34" charset="0"/>
            </a:rPr>
            <a:t>Elaboración: </a:t>
          </a:r>
          <a:r>
            <a:rPr lang="es-PE" sz="700">
              <a:solidFill>
                <a:schemeClr val="tx1"/>
              </a:solidFill>
              <a:latin typeface="Lato" panose="020F0502020204030203" pitchFamily="34" charset="0"/>
              <a:ea typeface="Lato" panose="020F0502020204030203" pitchFamily="34" charset="0"/>
              <a:cs typeface="Lato" panose="020F0502020204030203" pitchFamily="34" charset="0"/>
            </a:rPr>
            <a:t>MTC - OGPP - Oficina de Estadística </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505460</xdr:colOff>
      <xdr:row>16</xdr:row>
      <xdr:rowOff>161925</xdr:rowOff>
    </xdr:to>
    <xdr:graphicFrame macro="">
      <xdr:nvGraphicFramePr>
        <xdr:cNvPr id="3" name="Diagrama 2">
          <a:extLst>
            <a:ext uri="{FF2B5EF4-FFF2-40B4-BE49-F238E27FC236}">
              <a16:creationId xmlns:a16="http://schemas.microsoft.com/office/drawing/2014/main" id="{618C0DC5-5B04-71F7-6977-8D2F293EA5CB}"/>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AE_2024_Metro_de_Lima_Cdro_y_Graf_v1.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E_2024_Metro_de_Lima_Cdro_y_Graf_v1.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rez Alva, Omar Javier" refreshedDate="45740.407216666666" createdVersion="5" refreshedVersion="5" minRefreshableVersion="3" recordCount="8" xr:uid="{1E98CE20-EFF1-4EC8-9B4C-3EE896ED4B86}">
  <cacheSource type="worksheet">
    <worksheetSource name="Tabla3232" r:id="rId2"/>
  </cacheSource>
  <cacheFields count="4">
    <cacheField name="Trimestre" numFmtId="0">
      <sharedItems count="4">
        <s v="I Trimestre"/>
        <s v="II Trimestre"/>
        <s v="III Trimestre"/>
        <s v="IV Trimestre"/>
      </sharedItems>
    </cacheField>
    <cacheField name="Tipo de usuario" numFmtId="0">
      <sharedItems count="2">
        <s v="Adulto"/>
        <s v="Medio"/>
      </sharedItems>
    </cacheField>
    <cacheField name="Nº de pasajeros" numFmtId="3">
      <sharedItems containsSemiMixedTypes="0" containsString="0" containsNumber="1" containsInteger="1" minValue="1622777" maxValue="48147110" count="8">
        <n v="42434702"/>
        <n v="1622777"/>
        <n v="45101745"/>
        <n v="2859450"/>
        <n v="45762696"/>
        <n v="2459402"/>
        <n v="48147110"/>
        <n v="2702131"/>
      </sharedItems>
    </cacheField>
    <cacheField name="Porcentaje" numFmtId="168">
      <sharedItems containsSemiMixedTypes="0" containsString="0" containsNumber="1" minValue="3.6833178766311162E-2" maxValue="0.9631668212336888" count="8">
        <n v="0.9631668212336888"/>
        <n v="3.6833178766311162E-2"/>
        <n v="0.94037992589634178"/>
        <n v="5.9620074103658174E-2"/>
        <n v="0.94899844465497951"/>
        <n v="5.1001555345020454E-2"/>
        <n v="0.94685995411416268"/>
        <n v="5.314004588583731E-2"/>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erez Alva, Omar Javier" refreshedDate="45740.402051851852" createdVersion="5" refreshedVersion="5" minRefreshableVersion="3" recordCount="8" xr:uid="{3F64A120-79E3-47BF-81A7-7D4CAA26757B}">
  <cacheSource type="worksheet">
    <worksheetSource name="Tabla323" r:id="rId2"/>
  </cacheSource>
  <cacheFields count="4">
    <cacheField name="Trimestre" numFmtId="0">
      <sharedItems count="4">
        <s v="I Trimestre"/>
        <s v="II Trimestre"/>
        <s v="III Trimestre"/>
        <s v="IV Trimestre"/>
      </sharedItems>
    </cacheField>
    <cacheField name="Tipo de usuario" numFmtId="0">
      <sharedItems count="2">
        <s v="Adulto"/>
        <s v="Medio"/>
      </sharedItems>
    </cacheField>
    <cacheField name="Nº de pasajeros" numFmtId="3">
      <sharedItems containsSemiMixedTypes="0" containsString="0" containsNumber="1" containsInteger="1" minValue="1296616" maxValue="43567676" count="8">
        <n v="37968119"/>
        <n v="1296616"/>
        <n v="40461167"/>
        <n v="2391391"/>
        <n v="41111648"/>
        <n v="2399871"/>
        <n v="43567676"/>
        <n v="2760862"/>
      </sharedItems>
    </cacheField>
    <cacheField name="Porcentaje" numFmtId="168">
      <sharedItems containsSemiMixedTypes="0" containsString="0" containsNumber="1" minValue="2.1153203153050415E-2" maxValue="0.9788467968469495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x v="0"/>
  </r>
  <r>
    <x v="0"/>
    <x v="1"/>
    <x v="1"/>
    <x v="1"/>
  </r>
  <r>
    <x v="1"/>
    <x v="0"/>
    <x v="2"/>
    <x v="2"/>
  </r>
  <r>
    <x v="1"/>
    <x v="1"/>
    <x v="3"/>
    <x v="3"/>
  </r>
  <r>
    <x v="2"/>
    <x v="0"/>
    <x v="4"/>
    <x v="4"/>
  </r>
  <r>
    <x v="2"/>
    <x v="1"/>
    <x v="5"/>
    <x v="5"/>
  </r>
  <r>
    <x v="3"/>
    <x v="0"/>
    <x v="6"/>
    <x v="6"/>
  </r>
  <r>
    <x v="3"/>
    <x v="1"/>
    <x v="7"/>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x v="0"/>
    <n v="0.97884679684694953"/>
  </r>
  <r>
    <x v="0"/>
    <x v="1"/>
    <x v="1"/>
    <n v="2.1153203153050415E-2"/>
  </r>
  <r>
    <x v="1"/>
    <x v="0"/>
    <x v="2"/>
    <n v="0.96732674180289879"/>
  </r>
  <r>
    <x v="1"/>
    <x v="1"/>
    <x v="3"/>
    <n v="3.2673258197101235E-2"/>
  </r>
  <r>
    <x v="2"/>
    <x v="0"/>
    <x v="4"/>
    <n v="0.96517252098574502"/>
  </r>
  <r>
    <x v="2"/>
    <x v="1"/>
    <x v="5"/>
    <n v="3.4827479014254932E-2"/>
  </r>
  <r>
    <x v="3"/>
    <x v="0"/>
    <x v="6"/>
    <n v="0.95790040320847214"/>
  </r>
  <r>
    <x v="3"/>
    <x v="1"/>
    <x v="7"/>
    <n v="4.2099596791527895E-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4AF99D-998E-43FF-9A27-5B293D0F93ED}" name="Tabla dinámica4" cacheId="0" applyNumberFormats="0" applyBorderFormats="0" applyFontFormats="0" applyPatternFormats="0" applyAlignmentFormats="0" applyWidthHeightFormats="1" dataCaption="Valores" updatedVersion="5" minRefreshableVersion="3" useAutoFormatting="1" rowGrandTotals="0" itemPrintTitles="1" createdVersion="5" indent="0" outline="1" outlineData="1" multipleFieldFilters="0" chartFormat="19">
  <location ref="G26:H46" firstHeaderRow="1" firstDataRow="1" firstDataCol="1"/>
  <pivotFields count="4">
    <pivotField axis="axisRow" showAll="0">
      <items count="5">
        <item x="0"/>
        <item x="1"/>
        <item x="2"/>
        <item x="3"/>
        <item t="default"/>
      </items>
    </pivotField>
    <pivotField axis="axisRow" showAll="0">
      <items count="3">
        <item x="0"/>
        <item x="1"/>
        <item t="default"/>
      </items>
    </pivotField>
    <pivotField axis="axisRow" numFmtId="3" showAll="0">
      <items count="9">
        <item x="1"/>
        <item x="5"/>
        <item x="7"/>
        <item x="3"/>
        <item x="0"/>
        <item x="2"/>
        <item x="4"/>
        <item x="6"/>
        <item t="default"/>
      </items>
    </pivotField>
    <pivotField dataField="1" numFmtId="168" showAll="0">
      <items count="9">
        <item x="1"/>
        <item x="5"/>
        <item x="7"/>
        <item x="3"/>
        <item x="2"/>
        <item x="6"/>
        <item x="4"/>
        <item x="0"/>
        <item t="default"/>
      </items>
    </pivotField>
  </pivotFields>
  <rowFields count="3">
    <field x="0"/>
    <field x="1"/>
    <field x="2"/>
  </rowFields>
  <rowItems count="20">
    <i>
      <x/>
    </i>
    <i r="1">
      <x/>
    </i>
    <i r="2">
      <x v="4"/>
    </i>
    <i r="1">
      <x v="1"/>
    </i>
    <i r="2">
      <x/>
    </i>
    <i>
      <x v="1"/>
    </i>
    <i r="1">
      <x/>
    </i>
    <i r="2">
      <x v="5"/>
    </i>
    <i r="1">
      <x v="1"/>
    </i>
    <i r="2">
      <x v="3"/>
    </i>
    <i>
      <x v="2"/>
    </i>
    <i r="1">
      <x/>
    </i>
    <i r="2">
      <x v="6"/>
    </i>
    <i r="1">
      <x v="1"/>
    </i>
    <i r="2">
      <x v="1"/>
    </i>
    <i>
      <x v="3"/>
    </i>
    <i r="1">
      <x/>
    </i>
    <i r="2">
      <x v="7"/>
    </i>
    <i r="1">
      <x v="1"/>
    </i>
    <i r="2">
      <x v="2"/>
    </i>
  </rowItems>
  <colItems count="1">
    <i/>
  </colItems>
  <dataFields count="1">
    <dataField name="Suma de Porcentaje" fld="3" baseField="0" baseItem="0" numFmtId="168"/>
  </dataFields>
  <formats count="1">
    <format dxfId="35">
      <pivotArea outline="0" collapsedLevelsAreSubtotals="1" fieldPosition="0"/>
    </format>
  </formats>
  <chartFormats count="4">
    <chartFormat chart="1" format="0" series="1">
      <pivotArea type="data" outline="0" fieldPosition="0">
        <references count="1">
          <reference field="4294967294" count="1" selected="0">
            <x v="0"/>
          </reference>
        </references>
      </pivotArea>
    </chartFormat>
    <chartFormat chart="3" format="2"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1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0FA1848-EB0B-4D32-A164-59B798578666}"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9">
  <location ref="G30:H51" firstHeaderRow="1" firstDataRow="1" firstDataCol="1"/>
  <pivotFields count="4">
    <pivotField axis="axisRow" showAll="0">
      <items count="5">
        <item x="0"/>
        <item x="1"/>
        <item x="2"/>
        <item x="3"/>
        <item t="default"/>
      </items>
    </pivotField>
    <pivotField axis="axisRow" showAll="0">
      <items count="3">
        <item x="0"/>
        <item x="1"/>
        <item t="default"/>
      </items>
    </pivotField>
    <pivotField axis="axisRow" numFmtId="3" showAll="0">
      <items count="9">
        <item x="0"/>
        <item x="1"/>
        <item x="2"/>
        <item x="3"/>
        <item x="4"/>
        <item x="5"/>
        <item x="6"/>
        <item x="7"/>
        <item t="default"/>
      </items>
    </pivotField>
    <pivotField dataField="1" numFmtId="168" showAll="0"/>
  </pivotFields>
  <rowFields count="3">
    <field x="0"/>
    <field x="1"/>
    <field x="2"/>
  </rowFields>
  <rowItems count="21">
    <i>
      <x/>
    </i>
    <i r="1">
      <x/>
    </i>
    <i r="2">
      <x/>
    </i>
    <i r="1">
      <x v="1"/>
    </i>
    <i r="2">
      <x v="1"/>
    </i>
    <i>
      <x v="1"/>
    </i>
    <i r="1">
      <x/>
    </i>
    <i r="2">
      <x v="2"/>
    </i>
    <i r="1">
      <x v="1"/>
    </i>
    <i r="2">
      <x v="3"/>
    </i>
    <i>
      <x v="2"/>
    </i>
    <i r="1">
      <x/>
    </i>
    <i r="2">
      <x v="4"/>
    </i>
    <i r="1">
      <x v="1"/>
    </i>
    <i r="2">
      <x v="5"/>
    </i>
    <i>
      <x v="3"/>
    </i>
    <i r="1">
      <x/>
    </i>
    <i r="2">
      <x v="6"/>
    </i>
    <i r="1">
      <x v="1"/>
    </i>
    <i r="2">
      <x v="7"/>
    </i>
    <i t="grand">
      <x/>
    </i>
  </rowItems>
  <colItems count="1">
    <i/>
  </colItems>
  <dataFields count="1">
    <dataField name="Suma de Porcentaje" fld="3" baseField="0" baseItem="0" numFmtId="168"/>
  </dataFields>
  <formats count="17">
    <format dxfId="25">
      <pivotArea outline="0" collapsedLevelsAreSubtotals="1"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outline="0" axis="axisValues"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fieldPosition="0">
        <references count="2">
          <reference field="0" count="1" selected="0">
            <x v="0"/>
          </reference>
          <reference field="1" count="0"/>
        </references>
      </pivotArea>
    </format>
    <format dxfId="17">
      <pivotArea dataOnly="0" labelOnly="1" fieldPosition="0">
        <references count="3">
          <reference field="0" count="1" selected="0">
            <x v="0"/>
          </reference>
          <reference field="1" count="1" selected="0">
            <x v="0"/>
          </reference>
          <reference field="2" count="0"/>
        </references>
      </pivotArea>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outline="0" axis="axisValues"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fieldPosition="0">
        <references count="2">
          <reference field="0" count="1" selected="0">
            <x v="0"/>
          </reference>
          <reference field="1" count="0"/>
        </references>
      </pivotArea>
    </format>
    <format dxfId="9">
      <pivotArea dataOnly="0" labelOnly="1" fieldPosition="0">
        <references count="3">
          <reference field="0" count="1" selected="0">
            <x v="0"/>
          </reference>
          <reference field="1" count="1" selected="0">
            <x v="0"/>
          </reference>
          <reference field="2" count="0"/>
        </references>
      </pivotArea>
    </format>
  </format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210C82-78C7-4642-B23F-24A3DB102FE9}" name="Tabla3232" displayName="Tabla3232" ref="B26:E34" totalsRowShown="0" headerRowDxfId="34" dataDxfId="32" headerRowBorderDxfId="33" tableBorderDxfId="31" totalsRowBorderDxfId="30">
  <autoFilter ref="B26:E34" xr:uid="{00000000-0009-0000-0100-000001000000}"/>
  <tableColumns count="4">
    <tableColumn id="1" xr3:uid="{619FF3F7-C1F1-4F21-8117-3146C84041A9}" name="Trimestre" dataDxfId="29"/>
    <tableColumn id="2" xr3:uid="{A5249504-F83B-466C-AE76-9C580273B404}" name="Tipo de usuario" dataDxfId="28"/>
    <tableColumn id="3" xr3:uid="{18126965-133B-47CD-BB92-D9623F772B20}" name="Nº de pasajeros" dataDxfId="27" dataCellStyle="Millares"/>
    <tableColumn id="4" xr3:uid="{6061C186-9674-4796-A421-A97AD640C90E}" name="Porcentaje" dataDxfId="26" dataCellStyle="Porcentaje"/>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F3F392-82C6-4CF9-83CD-398B23BD2BC3}" name="Tabla323" displayName="Tabla323" ref="B30:E38" totalsRowShown="0" headerRowDxfId="8" dataDxfId="6" headerRowBorderDxfId="7" tableBorderDxfId="5" totalsRowBorderDxfId="4">
  <autoFilter ref="B30:E38" xr:uid="{00000000-0009-0000-0100-000002000000}"/>
  <tableColumns count="4">
    <tableColumn id="1" xr3:uid="{7EEBFD5A-3A80-4F88-8B68-CFA34431FA2E}" name="Trimestre" dataDxfId="3"/>
    <tableColumn id="2" xr3:uid="{1B087F27-9428-4025-A195-E5C45FCD18D2}" name="Tipo de usuario" dataDxfId="2"/>
    <tableColumn id="3" xr3:uid="{BB27E50B-781C-4233-9D5A-D2EF49AFEA6E}" name="Nº de pasajeros" dataDxfId="1" dataCellStyle="Millares"/>
    <tableColumn id="4" xr3:uid="{22464B5D-009E-4B75-91B4-8702C6C0D165}" name="Porcentaje" dataDxfId="0" dataCellStyle="Porcentaje"/>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Anuario24">
      <a:dk1>
        <a:sysClr val="windowText" lastClr="000000"/>
      </a:dk1>
      <a:lt1>
        <a:sysClr val="window" lastClr="FFFFFF"/>
      </a:lt1>
      <a:dk2>
        <a:srgbClr val="1976D2"/>
      </a:dk2>
      <a:lt2>
        <a:srgbClr val="0058BC"/>
      </a:lt2>
      <a:accent1>
        <a:srgbClr val="003EAB"/>
      </a:accent1>
      <a:accent2>
        <a:srgbClr val="002C8C"/>
      </a:accent2>
      <a:accent3>
        <a:srgbClr val="008B5E"/>
      </a:accent3>
      <a:accent4>
        <a:srgbClr val="006F5E"/>
      </a:accent4>
      <a:accent5>
        <a:srgbClr val="00525E"/>
      </a:accent5>
      <a:accent6>
        <a:srgbClr val="00365E"/>
      </a:accent6>
      <a:hlink>
        <a:srgbClr val="6B9F25"/>
      </a:hlink>
      <a:folHlink>
        <a:srgbClr val="9F671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uario 23">
    <a:dk1>
      <a:sysClr val="windowText" lastClr="000000"/>
    </a:dk1>
    <a:lt1>
      <a:sysClr val="window" lastClr="FFFFFF"/>
    </a:lt1>
    <a:dk2>
      <a:srgbClr val="44546A"/>
    </a:dk2>
    <a:lt2>
      <a:srgbClr val="E7E6E6"/>
    </a:lt2>
    <a:accent1>
      <a:srgbClr val="13B4E5"/>
    </a:accent1>
    <a:accent2>
      <a:srgbClr val="1F568C"/>
    </a:accent2>
    <a:accent3>
      <a:srgbClr val="136288"/>
    </a:accent3>
    <a:accent4>
      <a:srgbClr val="0A847B"/>
    </a:accent4>
    <a:accent5>
      <a:srgbClr val="059475"/>
    </a:accent5>
    <a:accent6>
      <a:srgbClr val="DFDEDF"/>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4"/>
  <sheetViews>
    <sheetView showGridLines="0" tabSelected="1" workbookViewId="0"/>
  </sheetViews>
  <sheetFormatPr baseColWidth="10" defaultColWidth="11.42578125" defaultRowHeight="14.25"/>
  <cols>
    <col min="1" max="1" width="7.7109375" style="73" customWidth="1"/>
    <col min="2" max="16384" width="11.42578125" style="73"/>
  </cols>
  <sheetData>
    <row r="2" spans="2:2" ht="19.5">
      <c r="B2" s="81" t="s">
        <v>98</v>
      </c>
    </row>
    <row r="3" spans="2:2" ht="15">
      <c r="B3" s="82" t="s">
        <v>99</v>
      </c>
    </row>
    <row r="4" spans="2:2" ht="15">
      <c r="B4" s="128" t="s">
        <v>130</v>
      </c>
    </row>
    <row r="5" spans="2:2">
      <c r="B5" s="74"/>
    </row>
    <row r="6" spans="2:2">
      <c r="B6" s="75" t="s">
        <v>109</v>
      </c>
    </row>
    <row r="7" spans="2:2">
      <c r="B7" s="80"/>
    </row>
    <row r="22" spans="2:2">
      <c r="B22" s="76" t="s">
        <v>100</v>
      </c>
    </row>
    <row r="23" spans="2:2">
      <c r="B23" s="76" t="s">
        <v>101</v>
      </c>
    </row>
    <row r="28" spans="2:2" ht="15">
      <c r="B28" s="127"/>
    </row>
    <row r="34" spans="2:6">
      <c r="B34" s="108"/>
      <c r="C34" s="108"/>
      <c r="D34" s="108"/>
      <c r="E34" s="108"/>
      <c r="F34" s="10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33"/>
  <sheetViews>
    <sheetView zoomScaleNormal="100" workbookViewId="0"/>
  </sheetViews>
  <sheetFormatPr baseColWidth="10" defaultColWidth="11.42578125" defaultRowHeight="15" customHeight="1"/>
  <cols>
    <col min="1" max="1" width="7.7109375" style="4" customWidth="1"/>
    <col min="2" max="2" width="21.28515625" style="19" customWidth="1"/>
    <col min="3" max="3" width="12.42578125" style="19" bestFit="1" customWidth="1"/>
    <col min="4" max="7" width="15.28515625" style="19" customWidth="1"/>
    <col min="8" max="16384" width="11.42578125" style="4"/>
  </cols>
  <sheetData>
    <row r="2" spans="1:8" s="78" customFormat="1" ht="19.5">
      <c r="B2" s="83" t="s">
        <v>98</v>
      </c>
    </row>
    <row r="3" spans="1:8" s="78" customFormat="1">
      <c r="B3" s="84" t="s">
        <v>99</v>
      </c>
    </row>
    <row r="4" spans="1:8" s="78" customFormat="1">
      <c r="B4" s="129" t="s">
        <v>130</v>
      </c>
    </row>
    <row r="5" spans="1:8" s="78" customFormat="1" ht="14.25">
      <c r="B5" s="79"/>
    </row>
    <row r="6" spans="1:8" ht="15" customHeight="1">
      <c r="B6" s="77" t="s">
        <v>122</v>
      </c>
      <c r="C6" s="77"/>
      <c r="D6" s="77"/>
      <c r="E6" s="77"/>
      <c r="F6" s="77"/>
      <c r="G6" s="77"/>
    </row>
    <row r="7" spans="1:8" ht="15" customHeight="1" thickBot="1">
      <c r="B7" s="178"/>
      <c r="C7" s="178"/>
      <c r="D7" s="178"/>
      <c r="E7" s="178"/>
      <c r="F7" s="178"/>
      <c r="G7" s="178"/>
    </row>
    <row r="8" spans="1:8" ht="15" customHeight="1">
      <c r="B8" s="180" t="s">
        <v>16</v>
      </c>
      <c r="C8" s="182" t="s">
        <v>18</v>
      </c>
      <c r="D8" s="184">
        <v>2024</v>
      </c>
      <c r="E8" s="184"/>
      <c r="F8" s="184"/>
      <c r="G8" s="185"/>
    </row>
    <row r="9" spans="1:8" ht="15" customHeight="1">
      <c r="B9" s="181"/>
      <c r="C9" s="183"/>
      <c r="D9" s="157" t="s">
        <v>75</v>
      </c>
      <c r="E9" s="157" t="s">
        <v>76</v>
      </c>
      <c r="F9" s="157" t="s">
        <v>77</v>
      </c>
      <c r="G9" s="158" t="s">
        <v>78</v>
      </c>
    </row>
    <row r="10" spans="1:8" ht="15" customHeight="1">
      <c r="B10" s="159" t="s">
        <v>18</v>
      </c>
      <c r="C10" s="160">
        <f>SUM(D10:G10)</f>
        <v>191090013</v>
      </c>
      <c r="D10" s="160">
        <f>SUM(D11:D28)</f>
        <v>44057479</v>
      </c>
      <c r="E10" s="160">
        <f>SUM(E11:E28)</f>
        <v>47961195</v>
      </c>
      <c r="F10" s="160">
        <f>SUM(F11:F28)</f>
        <v>48222098</v>
      </c>
      <c r="G10" s="161">
        <f>SUM(G11:G28)</f>
        <v>50849241</v>
      </c>
    </row>
    <row r="11" spans="1:8" ht="15" customHeight="1">
      <c r="A11" s="118"/>
      <c r="B11" s="94" t="s">
        <v>69</v>
      </c>
      <c r="C11" s="162">
        <f>SUM(D11:G11)</f>
        <v>4247843</v>
      </c>
      <c r="D11" s="69">
        <v>974395</v>
      </c>
      <c r="E11" s="69">
        <v>1071930</v>
      </c>
      <c r="F11" s="69">
        <v>1044824</v>
      </c>
      <c r="G11" s="70">
        <v>1156694</v>
      </c>
      <c r="H11" s="119"/>
    </row>
    <row r="12" spans="1:8" ht="15" customHeight="1">
      <c r="A12" s="118"/>
      <c r="B12" s="94" t="s">
        <v>0</v>
      </c>
      <c r="C12" s="162">
        <f t="shared" ref="C12:C26" si="0">SUM(D12:G12)</f>
        <v>11341169</v>
      </c>
      <c r="D12" s="69">
        <v>2626918</v>
      </c>
      <c r="E12" s="69">
        <v>2929328</v>
      </c>
      <c r="F12" s="69">
        <v>2789339</v>
      </c>
      <c r="G12" s="70">
        <v>2995584</v>
      </c>
      <c r="H12" s="119"/>
    </row>
    <row r="13" spans="1:8" ht="15" customHeight="1">
      <c r="A13" s="118"/>
      <c r="B13" s="94" t="s">
        <v>1</v>
      </c>
      <c r="C13" s="162">
        <f>SUM(D13:G13)</f>
        <v>15225768</v>
      </c>
      <c r="D13" s="69">
        <v>3681556</v>
      </c>
      <c r="E13" s="69">
        <v>3959569</v>
      </c>
      <c r="F13" s="69">
        <v>3787417</v>
      </c>
      <c r="G13" s="70">
        <v>3797226</v>
      </c>
      <c r="H13" s="119"/>
    </row>
    <row r="14" spans="1:8" ht="15" customHeight="1">
      <c r="A14" s="118"/>
      <c r="B14" s="94" t="s">
        <v>2</v>
      </c>
      <c r="C14" s="162">
        <f t="shared" si="0"/>
        <v>13819946</v>
      </c>
      <c r="D14" s="69">
        <v>3258935</v>
      </c>
      <c r="E14" s="69">
        <v>3517184</v>
      </c>
      <c r="F14" s="69">
        <v>3471169</v>
      </c>
      <c r="G14" s="70">
        <v>3572658</v>
      </c>
      <c r="H14" s="119"/>
    </row>
    <row r="15" spans="1:8" ht="15" customHeight="1">
      <c r="A15" s="118"/>
      <c r="B15" s="94" t="s">
        <v>3</v>
      </c>
      <c r="C15" s="162">
        <f t="shared" si="0"/>
        <v>10899207</v>
      </c>
      <c r="D15" s="69">
        <v>2547485</v>
      </c>
      <c r="E15" s="69">
        <v>2665291</v>
      </c>
      <c r="F15" s="69">
        <v>2712733</v>
      </c>
      <c r="G15" s="70">
        <v>2973698</v>
      </c>
      <c r="H15" s="119"/>
    </row>
    <row r="16" spans="1:8" ht="15" customHeight="1">
      <c r="A16" s="118"/>
      <c r="B16" s="94" t="s">
        <v>4</v>
      </c>
      <c r="C16" s="162">
        <f t="shared" si="0"/>
        <v>9340102</v>
      </c>
      <c r="D16" s="69">
        <v>2177293</v>
      </c>
      <c r="E16" s="69">
        <v>2278127</v>
      </c>
      <c r="F16" s="69">
        <v>2316258</v>
      </c>
      <c r="G16" s="70">
        <v>2568424</v>
      </c>
      <c r="H16" s="119"/>
    </row>
    <row r="17" spans="1:8" ht="15" customHeight="1">
      <c r="A17" s="118"/>
      <c r="B17" s="94" t="s">
        <v>5</v>
      </c>
      <c r="C17" s="162">
        <f t="shared" si="0"/>
        <v>8648379</v>
      </c>
      <c r="D17" s="69">
        <v>1989210</v>
      </c>
      <c r="E17" s="69">
        <v>2122994</v>
      </c>
      <c r="F17" s="69">
        <v>2165538</v>
      </c>
      <c r="G17" s="70">
        <v>2370637</v>
      </c>
      <c r="H17" s="119"/>
    </row>
    <row r="18" spans="1:8" ht="15" customHeight="1">
      <c r="A18" s="118"/>
      <c r="B18" s="94" t="s">
        <v>6</v>
      </c>
      <c r="C18" s="162">
        <f t="shared" si="0"/>
        <v>9096673</v>
      </c>
      <c r="D18" s="69">
        <v>2030639</v>
      </c>
      <c r="E18" s="69">
        <v>2292139</v>
      </c>
      <c r="F18" s="69">
        <v>2300486</v>
      </c>
      <c r="G18" s="70">
        <v>2473409</v>
      </c>
      <c r="H18" s="119"/>
    </row>
    <row r="19" spans="1:8" ht="15" customHeight="1">
      <c r="A19" s="118"/>
      <c r="B19" s="94" t="s">
        <v>7</v>
      </c>
      <c r="C19" s="162">
        <f t="shared" si="0"/>
        <v>10130768</v>
      </c>
      <c r="D19" s="69">
        <v>2234256</v>
      </c>
      <c r="E19" s="69">
        <v>2564263</v>
      </c>
      <c r="F19" s="69">
        <v>2585260</v>
      </c>
      <c r="G19" s="70">
        <v>2746989</v>
      </c>
      <c r="H19" s="119"/>
    </row>
    <row r="20" spans="1:8" ht="15" customHeight="1">
      <c r="A20" s="118"/>
      <c r="B20" s="94" t="s">
        <v>8</v>
      </c>
      <c r="C20" s="162">
        <f t="shared" si="0"/>
        <v>9971919</v>
      </c>
      <c r="D20" s="69">
        <v>2197736</v>
      </c>
      <c r="E20" s="69">
        <v>2500998</v>
      </c>
      <c r="F20" s="69">
        <v>2556507</v>
      </c>
      <c r="G20" s="70">
        <v>2716678</v>
      </c>
      <c r="H20" s="119"/>
    </row>
    <row r="21" spans="1:8" ht="15" customHeight="1">
      <c r="A21" s="118"/>
      <c r="B21" s="94" t="s">
        <v>9</v>
      </c>
      <c r="C21" s="162">
        <f t="shared" si="0"/>
        <v>10167507</v>
      </c>
      <c r="D21" s="69">
        <v>2241399</v>
      </c>
      <c r="E21" s="69">
        <v>2517459</v>
      </c>
      <c r="F21" s="69">
        <v>2616274</v>
      </c>
      <c r="G21" s="70">
        <v>2792375</v>
      </c>
      <c r="H21" s="119"/>
    </row>
    <row r="22" spans="1:8" ht="15" customHeight="1">
      <c r="A22" s="118"/>
      <c r="B22" s="94" t="s">
        <v>10</v>
      </c>
      <c r="C22" s="162">
        <f>SUM(D22:G22)</f>
        <v>11194485</v>
      </c>
      <c r="D22" s="69">
        <v>2487734</v>
      </c>
      <c r="E22" s="69">
        <v>2791428</v>
      </c>
      <c r="F22" s="69">
        <v>2879732</v>
      </c>
      <c r="G22" s="70">
        <v>3035591</v>
      </c>
      <c r="H22" s="119"/>
    </row>
    <row r="23" spans="1:8" ht="15" customHeight="1">
      <c r="A23" s="118"/>
      <c r="B23" s="94" t="s">
        <v>11</v>
      </c>
      <c r="C23" s="162">
        <f t="shared" si="0"/>
        <v>14846669</v>
      </c>
      <c r="D23" s="69">
        <v>3367467</v>
      </c>
      <c r="E23" s="69">
        <v>3807923</v>
      </c>
      <c r="F23" s="69">
        <v>3808297</v>
      </c>
      <c r="G23" s="70">
        <v>3862982</v>
      </c>
      <c r="H23" s="119"/>
    </row>
    <row r="24" spans="1:8" ht="15" customHeight="1">
      <c r="A24" s="118"/>
      <c r="B24" s="94" t="s">
        <v>12</v>
      </c>
      <c r="C24" s="162">
        <f>SUM(D24:G24)</f>
        <v>16538076</v>
      </c>
      <c r="D24" s="69">
        <v>3867467</v>
      </c>
      <c r="E24" s="69">
        <v>4252129</v>
      </c>
      <c r="F24" s="69">
        <v>4183263</v>
      </c>
      <c r="G24" s="70">
        <v>4235217</v>
      </c>
      <c r="H24" s="119"/>
    </row>
    <row r="25" spans="1:8" ht="15" customHeight="1">
      <c r="A25" s="118"/>
      <c r="B25" s="94" t="s">
        <v>13</v>
      </c>
      <c r="C25" s="162">
        <f t="shared" si="0"/>
        <v>14664899</v>
      </c>
      <c r="D25" s="69">
        <v>3510553</v>
      </c>
      <c r="E25" s="69">
        <v>3671758</v>
      </c>
      <c r="F25" s="69">
        <v>3694936</v>
      </c>
      <c r="G25" s="70">
        <v>3787652</v>
      </c>
      <c r="H25" s="119"/>
    </row>
    <row r="26" spans="1:8" ht="15" customHeight="1">
      <c r="A26" s="118"/>
      <c r="B26" s="94" t="s">
        <v>14</v>
      </c>
      <c r="C26" s="162">
        <f t="shared" si="0"/>
        <v>11258683</v>
      </c>
      <c r="D26" s="69">
        <v>2668567</v>
      </c>
      <c r="E26" s="69">
        <v>2684941</v>
      </c>
      <c r="F26" s="69">
        <v>2868082</v>
      </c>
      <c r="G26" s="70">
        <v>3037093</v>
      </c>
      <c r="H26" s="119"/>
    </row>
    <row r="27" spans="1:8" ht="15" customHeight="1">
      <c r="A27" s="118"/>
      <c r="B27" s="94" t="s">
        <v>15</v>
      </c>
      <c r="C27" s="162">
        <f>SUM(D27:G27)</f>
        <v>7623597</v>
      </c>
      <c r="D27" s="69">
        <v>1742413</v>
      </c>
      <c r="E27" s="69">
        <v>1825426</v>
      </c>
      <c r="F27" s="69">
        <v>1916970</v>
      </c>
      <c r="G27" s="70">
        <v>2138788</v>
      </c>
      <c r="H27" s="119"/>
    </row>
    <row r="28" spans="1:8" ht="15" customHeight="1" thickBot="1">
      <c r="A28" s="118"/>
      <c r="B28" s="95" t="s">
        <v>70</v>
      </c>
      <c r="C28" s="163">
        <f>SUM(D28:G28)</f>
        <v>2074323</v>
      </c>
      <c r="D28" s="71">
        <v>453456</v>
      </c>
      <c r="E28" s="71">
        <v>508308</v>
      </c>
      <c r="F28" s="71">
        <v>525013</v>
      </c>
      <c r="G28" s="72">
        <v>587546</v>
      </c>
      <c r="H28" s="119"/>
    </row>
    <row r="29" spans="1:8" ht="15" customHeight="1">
      <c r="B29" s="179" t="s">
        <v>96</v>
      </c>
      <c r="C29" s="179"/>
      <c r="D29" s="179"/>
      <c r="E29" s="179"/>
      <c r="F29" s="179"/>
      <c r="G29" s="179"/>
    </row>
    <row r="30" spans="1:8" ht="15" customHeight="1">
      <c r="B30" s="174" t="s">
        <v>97</v>
      </c>
      <c r="C30" s="174"/>
      <c r="D30" s="174"/>
      <c r="E30" s="174"/>
      <c r="F30" s="174"/>
      <c r="G30" s="174"/>
    </row>
    <row r="32" spans="1:8" ht="15" customHeight="1">
      <c r="D32" s="120"/>
      <c r="E32" s="120"/>
      <c r="F32" s="120"/>
      <c r="G32" s="120"/>
    </row>
    <row r="33" spans="4:7" ht="15" customHeight="1">
      <c r="D33" s="121"/>
      <c r="E33" s="121"/>
      <c r="F33" s="121"/>
      <c r="G33" s="121"/>
    </row>
  </sheetData>
  <mergeCells count="6">
    <mergeCell ref="B7:G7"/>
    <mergeCell ref="B29:G29"/>
    <mergeCell ref="B30:G30"/>
    <mergeCell ref="B8:B9"/>
    <mergeCell ref="C8:C9"/>
    <mergeCell ref="D8:G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3EE5-7619-4A79-A03F-D6A86DEF7379}">
  <dimension ref="B2:K21"/>
  <sheetViews>
    <sheetView zoomScaleNormal="100" workbookViewId="0"/>
  </sheetViews>
  <sheetFormatPr baseColWidth="10" defaultColWidth="11.42578125" defaultRowHeight="15" customHeight="1"/>
  <cols>
    <col min="1" max="1" width="7.7109375" style="1" customWidth="1"/>
    <col min="2" max="2" width="12.7109375" style="1" customWidth="1"/>
    <col min="3" max="7" width="10.5703125" style="1" customWidth="1"/>
    <col min="8" max="16384" width="11.42578125" style="1"/>
  </cols>
  <sheetData>
    <row r="2" spans="2:7" s="78" customFormat="1" ht="19.5">
      <c r="B2" s="83" t="s">
        <v>98</v>
      </c>
    </row>
    <row r="3" spans="2:7" s="78" customFormat="1">
      <c r="B3" s="84" t="s">
        <v>99</v>
      </c>
    </row>
    <row r="4" spans="2:7" s="78" customFormat="1">
      <c r="B4" s="129" t="s">
        <v>131</v>
      </c>
    </row>
    <row r="5" spans="2:7" s="78" customFormat="1" ht="14.25">
      <c r="B5" s="79"/>
    </row>
    <row r="6" spans="2:7" ht="15" customHeight="1">
      <c r="B6" s="115" t="s">
        <v>203</v>
      </c>
      <c r="C6" s="115"/>
      <c r="D6" s="115"/>
      <c r="E6" s="115"/>
      <c r="F6" s="115"/>
      <c r="G6" s="115"/>
    </row>
    <row r="7" spans="2:7" ht="15" customHeight="1">
      <c r="B7" s="90"/>
      <c r="C7" s="90"/>
      <c r="D7" s="90"/>
      <c r="E7" s="90"/>
      <c r="F7" s="90"/>
      <c r="G7" s="90"/>
    </row>
    <row r="18" spans="2:11" ht="15" customHeight="1">
      <c r="B18" s="29" t="s">
        <v>91</v>
      </c>
      <c r="C18" s="31"/>
      <c r="D18" s="31"/>
      <c r="E18" s="31"/>
      <c r="F18" s="31"/>
      <c r="G18" s="31"/>
    </row>
    <row r="19" spans="2:11" ht="15" customHeight="1">
      <c r="B19" s="32" t="s">
        <v>92</v>
      </c>
      <c r="C19" s="109"/>
      <c r="D19" s="109"/>
      <c r="E19" s="109"/>
      <c r="F19" s="109"/>
      <c r="G19" s="109"/>
    </row>
    <row r="21" spans="2:11" ht="15" customHeight="1">
      <c r="B21" s="117"/>
      <c r="C21" s="117"/>
      <c r="D21" s="117"/>
      <c r="E21" s="117"/>
      <c r="F21" s="117"/>
      <c r="G21" s="117"/>
      <c r="H21" s="117"/>
      <c r="I21" s="117"/>
      <c r="J21" s="117"/>
      <c r="K21" s="117"/>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DF720-C9B8-4A72-B7B2-5D9FF7E09609}">
  <dimension ref="B2:J67"/>
  <sheetViews>
    <sheetView topLeftCell="D1" zoomScaleNormal="100" workbookViewId="0">
      <selection activeCell="D1" sqref="D1"/>
    </sheetView>
  </sheetViews>
  <sheetFormatPr baseColWidth="10" defaultColWidth="11.42578125" defaultRowHeight="15" customHeight="1"/>
  <cols>
    <col min="1" max="1" width="7.7109375" style="1" customWidth="1"/>
    <col min="2" max="4" width="11.42578125" style="1"/>
    <col min="5" max="5" width="12.7109375" style="1" customWidth="1"/>
    <col min="6" max="10" width="10.5703125" style="1" customWidth="1"/>
    <col min="11" max="16384" width="11.42578125" style="1"/>
  </cols>
  <sheetData>
    <row r="2" spans="2:5" s="78" customFormat="1" ht="19.5">
      <c r="E2" s="83" t="s">
        <v>98</v>
      </c>
    </row>
    <row r="3" spans="2:5" s="78" customFormat="1">
      <c r="E3" s="84" t="s">
        <v>99</v>
      </c>
    </row>
    <row r="4" spans="2:5" s="78" customFormat="1">
      <c r="E4" s="129" t="s">
        <v>131</v>
      </c>
    </row>
    <row r="5" spans="2:5" s="78" customFormat="1">
      <c r="E5" s="129"/>
    </row>
    <row r="6" spans="2:5" s="78" customFormat="1" ht="14.25">
      <c r="E6" s="115" t="s">
        <v>204</v>
      </c>
    </row>
    <row r="8" spans="2:5" ht="15" customHeight="1">
      <c r="B8" s="164">
        <v>43831</v>
      </c>
      <c r="C8" s="23">
        <v>12668.285</v>
      </c>
    </row>
    <row r="9" spans="2:5" ht="15" customHeight="1">
      <c r="B9" s="164">
        <v>43862</v>
      </c>
      <c r="C9" s="23">
        <v>12077.772999999999</v>
      </c>
    </row>
    <row r="10" spans="2:5" ht="15" customHeight="1">
      <c r="B10" s="164">
        <v>43891</v>
      </c>
      <c r="C10" s="23">
        <v>6651.8580000000002</v>
      </c>
    </row>
    <row r="11" spans="2:5" ht="15" customHeight="1">
      <c r="B11" s="164">
        <v>43922</v>
      </c>
      <c r="C11" s="23">
        <v>1252.134</v>
      </c>
    </row>
    <row r="12" spans="2:5" ht="15" customHeight="1">
      <c r="B12" s="164">
        <v>43952</v>
      </c>
      <c r="C12" s="23">
        <v>1737.05</v>
      </c>
    </row>
    <row r="13" spans="2:5" ht="15" customHeight="1">
      <c r="B13" s="164">
        <v>43983</v>
      </c>
      <c r="C13" s="23">
        <v>2218.0279999999998</v>
      </c>
    </row>
    <row r="14" spans="2:5" ht="15" customHeight="1">
      <c r="B14" s="164">
        <v>44013</v>
      </c>
      <c r="C14" s="23">
        <v>3253.1610000000001</v>
      </c>
    </row>
    <row r="15" spans="2:5" ht="15" customHeight="1">
      <c r="B15" s="164">
        <v>44044</v>
      </c>
      <c r="C15" s="23">
        <v>3586.7469999999998</v>
      </c>
    </row>
    <row r="16" spans="2:5" ht="15" customHeight="1">
      <c r="B16" s="164">
        <v>44075</v>
      </c>
      <c r="C16" s="23">
        <v>3883.9690000000001</v>
      </c>
    </row>
    <row r="17" spans="2:10" ht="15" customHeight="1">
      <c r="B17" s="164">
        <v>44105</v>
      </c>
      <c r="C17" s="23">
        <v>4600.6729999999998</v>
      </c>
    </row>
    <row r="18" spans="2:10" ht="15" customHeight="1">
      <c r="B18" s="164">
        <v>44136</v>
      </c>
      <c r="C18" s="23">
        <v>4495.2640000000001</v>
      </c>
    </row>
    <row r="19" spans="2:10" ht="15" customHeight="1" thickBot="1">
      <c r="B19" s="164">
        <v>44166</v>
      </c>
      <c r="C19" s="27">
        <v>4901.3360000000002</v>
      </c>
    </row>
    <row r="20" spans="2:10" ht="15" customHeight="1">
      <c r="B20" s="164">
        <v>44197</v>
      </c>
      <c r="C20" s="23">
        <v>5228.8549999999996</v>
      </c>
    </row>
    <row r="21" spans="2:10" ht="15" customHeight="1">
      <c r="B21" s="164">
        <v>44228</v>
      </c>
      <c r="C21" s="23">
        <v>3336.6909999999998</v>
      </c>
    </row>
    <row r="22" spans="2:10" ht="15" customHeight="1">
      <c r="B22" s="164">
        <v>44256</v>
      </c>
      <c r="C22" s="23">
        <v>5147.2820000000002</v>
      </c>
      <c r="F22" s="100"/>
      <c r="G22" s="100"/>
      <c r="H22" s="100"/>
      <c r="I22" s="100"/>
      <c r="J22" s="100"/>
    </row>
    <row r="23" spans="2:10" ht="15" customHeight="1">
      <c r="B23" s="164">
        <v>44287</v>
      </c>
      <c r="C23" s="23">
        <v>4744.8890000000001</v>
      </c>
    </row>
    <row r="24" spans="2:10" ht="15" customHeight="1">
      <c r="B24" s="164">
        <v>44317</v>
      </c>
      <c r="C24" s="23">
        <v>5574.8789999999999</v>
      </c>
    </row>
    <row r="25" spans="2:10" ht="15" customHeight="1">
      <c r="B25" s="164">
        <v>44348</v>
      </c>
      <c r="C25" s="23">
        <v>5719.57</v>
      </c>
      <c r="E25" s="115" t="s">
        <v>123</v>
      </c>
      <c r="F25" s="115"/>
      <c r="G25" s="115"/>
      <c r="H25" s="115"/>
      <c r="I25" s="115"/>
      <c r="J25" s="115"/>
    </row>
    <row r="26" spans="2:10" ht="15" customHeight="1">
      <c r="B26" s="164">
        <v>44378</v>
      </c>
      <c r="C26" s="23">
        <v>6193.4769999999999</v>
      </c>
      <c r="E26" s="90"/>
      <c r="F26" s="90"/>
      <c r="G26" s="90"/>
      <c r="H26" s="90"/>
      <c r="I26" s="90"/>
      <c r="J26" s="90"/>
    </row>
    <row r="27" spans="2:10" ht="15" customHeight="1" thickBot="1">
      <c r="B27" s="164">
        <v>44409</v>
      </c>
      <c r="C27" s="23">
        <v>6566.56</v>
      </c>
      <c r="E27" s="171" t="s">
        <v>95</v>
      </c>
      <c r="F27" s="171"/>
      <c r="G27" s="171"/>
      <c r="H27" s="171"/>
      <c r="I27" s="171"/>
      <c r="J27" s="171"/>
    </row>
    <row r="28" spans="2:10" ht="15" customHeight="1">
      <c r="B28" s="164">
        <v>44440</v>
      </c>
      <c r="C28" s="23">
        <v>6768.6019999999999</v>
      </c>
      <c r="E28" s="131" t="s">
        <v>17</v>
      </c>
      <c r="F28" s="132">
        <v>2020</v>
      </c>
      <c r="G28" s="132">
        <v>2021</v>
      </c>
      <c r="H28" s="132">
        <v>2022</v>
      </c>
      <c r="I28" s="132">
        <v>2023</v>
      </c>
      <c r="J28" s="133">
        <v>2024</v>
      </c>
    </row>
    <row r="29" spans="2:10" ht="15" customHeight="1">
      <c r="B29" s="164">
        <v>44470</v>
      </c>
      <c r="C29" s="23">
        <v>7098.2719999999999</v>
      </c>
      <c r="E29" s="134" t="s">
        <v>18</v>
      </c>
      <c r="F29" s="135">
        <f t="shared" ref="F29:J29" si="0">SUM(F30:F41)</f>
        <v>61326.278000000006</v>
      </c>
      <c r="G29" s="135">
        <f t="shared" si="0"/>
        <v>71499.131999999998</v>
      </c>
      <c r="H29" s="135">
        <f t="shared" si="0"/>
        <v>103607.33500000001</v>
      </c>
      <c r="I29" s="135">
        <f t="shared" si="0"/>
        <v>115141.576</v>
      </c>
      <c r="J29" s="136">
        <f t="shared" si="0"/>
        <v>122456.22100000001</v>
      </c>
    </row>
    <row r="30" spans="2:10" ht="15" customHeight="1">
      <c r="B30" s="164">
        <v>44501</v>
      </c>
      <c r="C30" s="23">
        <v>7247.0820000000003</v>
      </c>
      <c r="E30" s="88" t="s">
        <v>79</v>
      </c>
      <c r="F30" s="23">
        <v>12668.285</v>
      </c>
      <c r="G30" s="23">
        <v>5228.8549999999996</v>
      </c>
      <c r="H30" s="23">
        <v>6621.1620000000003</v>
      </c>
      <c r="I30" s="23">
        <v>8390.7330000000002</v>
      </c>
      <c r="J30" s="24">
        <v>9888.5239999999994</v>
      </c>
    </row>
    <row r="31" spans="2:10" ht="15" customHeight="1" thickBot="1">
      <c r="B31" s="164">
        <v>44531</v>
      </c>
      <c r="C31" s="27">
        <v>7872.973</v>
      </c>
      <c r="E31" s="88" t="s">
        <v>80</v>
      </c>
      <c r="F31" s="23">
        <v>12077.772999999999</v>
      </c>
      <c r="G31" s="23">
        <v>3336.6909999999998</v>
      </c>
      <c r="H31" s="23">
        <v>7270.8969999999999</v>
      </c>
      <c r="I31" s="23">
        <v>8215.1939999999995</v>
      </c>
      <c r="J31" s="24">
        <v>9508.5540000000001</v>
      </c>
    </row>
    <row r="32" spans="2:10" ht="15" customHeight="1">
      <c r="B32" s="164">
        <v>44562</v>
      </c>
      <c r="C32" s="23">
        <v>6621.1620000000003</v>
      </c>
      <c r="E32" s="88" t="s">
        <v>81</v>
      </c>
      <c r="F32" s="23">
        <v>6651.8580000000002</v>
      </c>
      <c r="G32" s="23">
        <v>5147.2820000000002</v>
      </c>
      <c r="H32" s="23">
        <v>8770.7970000000005</v>
      </c>
      <c r="I32" s="23">
        <v>9647.7540000000008</v>
      </c>
      <c r="J32" s="24">
        <v>9641.4889999999996</v>
      </c>
    </row>
    <row r="33" spans="2:10" ht="15" customHeight="1">
      <c r="B33" s="164">
        <v>44593</v>
      </c>
      <c r="C33" s="23">
        <v>7270.8969999999999</v>
      </c>
      <c r="E33" s="88" t="s">
        <v>82</v>
      </c>
      <c r="F33" s="23">
        <v>1252.134</v>
      </c>
      <c r="G33" s="23">
        <v>4744.8890000000001</v>
      </c>
      <c r="H33" s="23">
        <v>8113.4759999999997</v>
      </c>
      <c r="I33" s="23">
        <v>8984.0689999999995</v>
      </c>
      <c r="J33" s="24">
        <v>10538.475</v>
      </c>
    </row>
    <row r="34" spans="2:10" ht="15" customHeight="1">
      <c r="B34" s="164">
        <v>44621</v>
      </c>
      <c r="C34" s="23">
        <v>8770.7970000000005</v>
      </c>
      <c r="E34" s="88" t="s">
        <v>83</v>
      </c>
      <c r="F34" s="23">
        <v>1737.05</v>
      </c>
      <c r="G34" s="23">
        <v>5574.8789999999999</v>
      </c>
      <c r="H34" s="23">
        <v>9499.8739999999998</v>
      </c>
      <c r="I34" s="23">
        <v>10024.214</v>
      </c>
      <c r="J34" s="24">
        <v>10534.018</v>
      </c>
    </row>
    <row r="35" spans="2:10" ht="15" customHeight="1">
      <c r="B35" s="164">
        <v>44652</v>
      </c>
      <c r="C35" s="23">
        <v>8113.4759999999997</v>
      </c>
      <c r="E35" s="88" t="s">
        <v>84</v>
      </c>
      <c r="F35" s="23">
        <v>2218.0279999999998</v>
      </c>
      <c r="G35" s="23">
        <v>5719.57</v>
      </c>
      <c r="H35" s="23">
        <v>9299.31</v>
      </c>
      <c r="I35" s="23">
        <v>9718.24</v>
      </c>
      <c r="J35" s="24">
        <v>9769.8799999999992</v>
      </c>
    </row>
    <row r="36" spans="2:10" ht="15" customHeight="1">
      <c r="B36" s="164">
        <v>44682</v>
      </c>
      <c r="C36" s="23">
        <v>9499.8739999999998</v>
      </c>
      <c r="E36" s="88" t="s">
        <v>85</v>
      </c>
      <c r="F36" s="23">
        <v>3253.1610000000001</v>
      </c>
      <c r="G36" s="23">
        <v>6193.4769999999999</v>
      </c>
      <c r="H36" s="23">
        <v>8696.0720000000001</v>
      </c>
      <c r="I36" s="23">
        <v>9302.5540000000001</v>
      </c>
      <c r="J36" s="24">
        <v>10245.707</v>
      </c>
    </row>
    <row r="37" spans="2:10" ht="15" customHeight="1">
      <c r="B37" s="164">
        <v>44713</v>
      </c>
      <c r="C37" s="23">
        <v>9299.31</v>
      </c>
      <c r="E37" s="88" t="s">
        <v>86</v>
      </c>
      <c r="F37" s="23">
        <v>3586.7469999999998</v>
      </c>
      <c r="G37" s="23">
        <v>6566.56</v>
      </c>
      <c r="H37" s="23">
        <v>8912.8289999999997</v>
      </c>
      <c r="I37" s="23">
        <v>10060.868</v>
      </c>
      <c r="J37" s="24">
        <v>10173.646000000001</v>
      </c>
    </row>
    <row r="38" spans="2:10" ht="15" customHeight="1">
      <c r="B38" s="164">
        <v>44743</v>
      </c>
      <c r="C38" s="23">
        <v>8696.0720000000001</v>
      </c>
      <c r="E38" s="88" t="s">
        <v>87</v>
      </c>
      <c r="F38" s="23">
        <v>3883.9690000000001</v>
      </c>
      <c r="G38" s="23">
        <v>6768.6019999999999</v>
      </c>
      <c r="H38" s="23">
        <v>9252.9330000000009</v>
      </c>
      <c r="I38" s="23">
        <v>10217.589</v>
      </c>
      <c r="J38" s="24">
        <v>10353.201999999999</v>
      </c>
    </row>
    <row r="39" spans="2:10" ht="15" customHeight="1">
      <c r="B39" s="164">
        <v>44774</v>
      </c>
      <c r="C39" s="23">
        <v>8912.8289999999997</v>
      </c>
      <c r="E39" s="88" t="s">
        <v>88</v>
      </c>
      <c r="F39" s="23">
        <v>4600.6729999999998</v>
      </c>
      <c r="G39" s="23">
        <v>7098.2719999999999</v>
      </c>
      <c r="H39" s="23">
        <v>9419.741</v>
      </c>
      <c r="I39" s="23">
        <v>10506.689</v>
      </c>
      <c r="J39" s="24">
        <v>10951.081</v>
      </c>
    </row>
    <row r="40" spans="2:10" ht="15" customHeight="1">
      <c r="B40" s="164">
        <v>44805</v>
      </c>
      <c r="C40" s="23">
        <v>9252.9330000000009</v>
      </c>
      <c r="E40" s="88" t="s">
        <v>89</v>
      </c>
      <c r="F40" s="23">
        <v>4495.2640000000001</v>
      </c>
      <c r="G40" s="23">
        <v>7247.0820000000003</v>
      </c>
      <c r="H40" s="23">
        <v>9230.3690000000006</v>
      </c>
      <c r="I40" s="23">
        <v>10233.621999999999</v>
      </c>
      <c r="J40" s="24">
        <v>10301.907999999999</v>
      </c>
    </row>
    <row r="41" spans="2:10" ht="15" customHeight="1" thickBot="1">
      <c r="B41" s="164">
        <v>44835</v>
      </c>
      <c r="C41" s="23">
        <v>9419.741</v>
      </c>
      <c r="E41" s="89" t="s">
        <v>90</v>
      </c>
      <c r="F41" s="27">
        <v>4901.3360000000002</v>
      </c>
      <c r="G41" s="27">
        <v>7872.973</v>
      </c>
      <c r="H41" s="27">
        <v>8519.875</v>
      </c>
      <c r="I41" s="27">
        <v>9840.0499999999993</v>
      </c>
      <c r="J41" s="28">
        <v>10549.736999999999</v>
      </c>
    </row>
    <row r="42" spans="2:10" ht="15" customHeight="1">
      <c r="B42" s="164">
        <v>44866</v>
      </c>
      <c r="C42" s="23">
        <v>9230.3690000000006</v>
      </c>
      <c r="E42" s="29" t="s">
        <v>91</v>
      </c>
      <c r="F42" s="31"/>
      <c r="G42" s="31"/>
      <c r="H42" s="31"/>
      <c r="I42" s="31"/>
      <c r="J42" s="31"/>
    </row>
    <row r="43" spans="2:10" ht="15" customHeight="1" thickBot="1">
      <c r="B43" s="164">
        <v>44896</v>
      </c>
      <c r="C43" s="27">
        <v>8519.875</v>
      </c>
      <c r="E43" s="32" t="s">
        <v>92</v>
      </c>
      <c r="F43" s="109"/>
      <c r="G43" s="109"/>
      <c r="H43" s="109"/>
      <c r="I43" s="109"/>
      <c r="J43" s="109"/>
    </row>
    <row r="44" spans="2:10" ht="15" customHeight="1">
      <c r="B44" s="164">
        <v>44927</v>
      </c>
      <c r="C44" s="23">
        <v>8390.7330000000002</v>
      </c>
    </row>
    <row r="45" spans="2:10" ht="15" customHeight="1">
      <c r="B45" s="164">
        <v>44958</v>
      </c>
      <c r="C45" s="23">
        <v>8215.1939999999995</v>
      </c>
    </row>
    <row r="46" spans="2:10" ht="15" customHeight="1">
      <c r="B46" s="164">
        <v>44986</v>
      </c>
      <c r="C46" s="23">
        <v>9647.7540000000008</v>
      </c>
    </row>
    <row r="47" spans="2:10" ht="15" customHeight="1">
      <c r="B47" s="164">
        <v>45017</v>
      </c>
      <c r="C47" s="23">
        <v>8984.0689999999995</v>
      </c>
    </row>
    <row r="48" spans="2:10" ht="15" customHeight="1">
      <c r="B48" s="164">
        <v>45047</v>
      </c>
      <c r="C48" s="23">
        <v>10024.214</v>
      </c>
    </row>
    <row r="49" spans="2:3" ht="15" customHeight="1">
      <c r="B49" s="164">
        <v>45078</v>
      </c>
      <c r="C49" s="23">
        <v>9718.24</v>
      </c>
    </row>
    <row r="50" spans="2:3" ht="15" customHeight="1">
      <c r="B50" s="164">
        <v>45108</v>
      </c>
      <c r="C50" s="23">
        <v>9302.5540000000001</v>
      </c>
    </row>
    <row r="51" spans="2:3" ht="15" customHeight="1">
      <c r="B51" s="164">
        <v>45139</v>
      </c>
      <c r="C51" s="23">
        <v>10060.868</v>
      </c>
    </row>
    <row r="52" spans="2:3" ht="15" customHeight="1">
      <c r="B52" s="164">
        <v>45170</v>
      </c>
      <c r="C52" s="23">
        <v>10217.589</v>
      </c>
    </row>
    <row r="53" spans="2:3" ht="15" customHeight="1">
      <c r="B53" s="164">
        <v>45200</v>
      </c>
      <c r="C53" s="23">
        <v>10506.689</v>
      </c>
    </row>
    <row r="54" spans="2:3" ht="15" customHeight="1">
      <c r="B54" s="164">
        <v>45231</v>
      </c>
      <c r="C54" s="23">
        <v>10233.621999999999</v>
      </c>
    </row>
    <row r="55" spans="2:3" ht="15" customHeight="1" thickBot="1">
      <c r="B55" s="164">
        <v>45261</v>
      </c>
      <c r="C55" s="27">
        <v>9840.0499999999993</v>
      </c>
    </row>
    <row r="56" spans="2:3" ht="15" customHeight="1">
      <c r="B56" s="164">
        <v>45292</v>
      </c>
      <c r="C56" s="165">
        <v>9888.5239999999994</v>
      </c>
    </row>
    <row r="57" spans="2:3" ht="15" customHeight="1">
      <c r="B57" s="164">
        <v>45323</v>
      </c>
      <c r="C57" s="23">
        <v>9508.5540000000001</v>
      </c>
    </row>
    <row r="58" spans="2:3" ht="15" customHeight="1">
      <c r="B58" s="164">
        <v>45352</v>
      </c>
      <c r="C58" s="23">
        <v>9641.4889999999996</v>
      </c>
    </row>
    <row r="59" spans="2:3" ht="15" customHeight="1">
      <c r="B59" s="164">
        <v>45383</v>
      </c>
      <c r="C59" s="23">
        <v>10538.475</v>
      </c>
    </row>
    <row r="60" spans="2:3" ht="15" customHeight="1">
      <c r="B60" s="164">
        <v>45413</v>
      </c>
      <c r="C60" s="23">
        <v>10534.018</v>
      </c>
    </row>
    <row r="61" spans="2:3" ht="15" customHeight="1">
      <c r="B61" s="164">
        <v>45444</v>
      </c>
      <c r="C61" s="23">
        <v>9769.8799999999992</v>
      </c>
    </row>
    <row r="62" spans="2:3" ht="15" customHeight="1">
      <c r="B62" s="164">
        <v>45474</v>
      </c>
      <c r="C62" s="23">
        <v>10245.707</v>
      </c>
    </row>
    <row r="63" spans="2:3" ht="15" customHeight="1">
      <c r="B63" s="164">
        <v>45505</v>
      </c>
      <c r="C63" s="23">
        <v>10173.646000000001</v>
      </c>
    </row>
    <row r="64" spans="2:3" ht="15" customHeight="1">
      <c r="B64" s="164">
        <v>45536</v>
      </c>
      <c r="C64" s="23">
        <v>10353.201999999999</v>
      </c>
    </row>
    <row r="65" spans="2:3" ht="15" customHeight="1">
      <c r="B65" s="164">
        <v>45566</v>
      </c>
      <c r="C65" s="23">
        <v>10951.081</v>
      </c>
    </row>
    <row r="66" spans="2:3" ht="15" customHeight="1">
      <c r="B66" s="164">
        <v>45597</v>
      </c>
      <c r="C66" s="23">
        <v>10301.907999999999</v>
      </c>
    </row>
    <row r="67" spans="2:3" ht="15" customHeight="1" thickBot="1">
      <c r="B67" s="164">
        <v>45627</v>
      </c>
      <c r="C67" s="27">
        <v>10549.736999999999</v>
      </c>
    </row>
  </sheetData>
  <mergeCells count="1">
    <mergeCell ref="E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9262E-D5D9-4DA2-906D-644A9037A31D}">
  <dimension ref="B1:G57"/>
  <sheetViews>
    <sheetView zoomScaleNormal="100" workbookViewId="0"/>
  </sheetViews>
  <sheetFormatPr baseColWidth="10" defaultColWidth="11.42578125" defaultRowHeight="15" customHeight="1"/>
  <cols>
    <col min="1" max="1" width="7.7109375" style="1" customWidth="1"/>
    <col min="2" max="2" width="16.7109375" style="1" customWidth="1"/>
    <col min="3" max="7" width="9.42578125" style="1" customWidth="1"/>
    <col min="8" max="16384" width="11.42578125" style="1"/>
  </cols>
  <sheetData>
    <row r="1" spans="2:7" ht="15" customHeight="1">
      <c r="C1" s="3"/>
      <c r="D1" s="3"/>
      <c r="E1" s="3"/>
      <c r="F1" s="3"/>
    </row>
    <row r="2" spans="2:7" s="78" customFormat="1" ht="15" customHeight="1">
      <c r="B2" s="83" t="s">
        <v>98</v>
      </c>
    </row>
    <row r="3" spans="2:7" s="78" customFormat="1" ht="15" customHeight="1">
      <c r="B3" s="84" t="s">
        <v>99</v>
      </c>
    </row>
    <row r="4" spans="2:7" s="78" customFormat="1">
      <c r="B4" s="129" t="s">
        <v>131</v>
      </c>
    </row>
    <row r="5" spans="2:7" s="78" customFormat="1" ht="15" customHeight="1">
      <c r="B5" s="79"/>
    </row>
    <row r="6" spans="2:7" ht="15" customHeight="1">
      <c r="B6" s="115" t="s">
        <v>126</v>
      </c>
      <c r="C6" s="115"/>
      <c r="D6" s="115"/>
      <c r="E6" s="115"/>
      <c r="F6" s="115"/>
      <c r="G6" s="115"/>
    </row>
    <row r="7" spans="2:7" ht="15" customHeight="1">
      <c r="B7" s="90"/>
      <c r="C7" s="90"/>
      <c r="D7" s="90"/>
      <c r="E7" s="90"/>
      <c r="F7" s="90"/>
      <c r="G7" s="90"/>
    </row>
    <row r="8" spans="2:7" ht="15" customHeight="1" thickBot="1">
      <c r="B8" s="186" t="s">
        <v>95</v>
      </c>
      <c r="C8" s="186"/>
      <c r="D8" s="186"/>
      <c r="E8" s="186"/>
      <c r="F8" s="186"/>
      <c r="G8" s="186"/>
    </row>
    <row r="9" spans="2:7" ht="15" customHeight="1">
      <c r="B9" s="137" t="s">
        <v>67</v>
      </c>
      <c r="C9" s="132">
        <v>2020</v>
      </c>
      <c r="D9" s="132">
        <v>2021</v>
      </c>
      <c r="E9" s="132">
        <v>2022</v>
      </c>
      <c r="F9" s="132">
        <v>2023</v>
      </c>
      <c r="G9" s="133">
        <v>2024</v>
      </c>
    </row>
    <row r="10" spans="2:7" ht="15" customHeight="1">
      <c r="B10" s="138" t="s">
        <v>18</v>
      </c>
      <c r="C10" s="139">
        <f>SUM(C11:C54)</f>
        <v>61326.277999999998</v>
      </c>
      <c r="D10" s="139">
        <f>SUM(D11:D54)</f>
        <v>71499.131999999998</v>
      </c>
      <c r="E10" s="139">
        <f>SUM(E11:E54)</f>
        <v>103607.33499999999</v>
      </c>
      <c r="F10" s="139">
        <f>SUM(F11:F54)</f>
        <v>115141.57599999999</v>
      </c>
      <c r="G10" s="140">
        <f>SUM(G11:G54)</f>
        <v>122456.22099999996</v>
      </c>
    </row>
    <row r="11" spans="2:7" ht="15" customHeight="1">
      <c r="B11" s="21" t="s">
        <v>158</v>
      </c>
      <c r="C11" s="23">
        <v>5132.9350000000004</v>
      </c>
      <c r="D11" s="23">
        <v>5751.3829999999998</v>
      </c>
      <c r="E11" s="23">
        <v>8036.9040000000005</v>
      </c>
      <c r="F11" s="23">
        <v>9348.7579999999998</v>
      </c>
      <c r="G11" s="24">
        <v>9297.2999999999993</v>
      </c>
    </row>
    <row r="12" spans="2:7" ht="15" customHeight="1">
      <c r="B12" s="21" t="s">
        <v>159</v>
      </c>
      <c r="C12" s="23">
        <v>641.76199999999994</v>
      </c>
      <c r="D12" s="23">
        <v>748.82799999999997</v>
      </c>
      <c r="E12" s="23">
        <v>984.75300000000004</v>
      </c>
      <c r="F12" s="23">
        <v>1056.4359999999999</v>
      </c>
      <c r="G12" s="24">
        <v>881.053</v>
      </c>
    </row>
    <row r="13" spans="2:7" ht="15" customHeight="1">
      <c r="B13" s="21" t="s">
        <v>160</v>
      </c>
      <c r="C13" s="23">
        <v>555.47799999999995</v>
      </c>
      <c r="D13" s="23">
        <v>662.07899999999995</v>
      </c>
      <c r="E13" s="23">
        <v>906.529</v>
      </c>
      <c r="F13" s="23">
        <v>960.70100000000002</v>
      </c>
      <c r="G13" s="24">
        <v>869.79899999999998</v>
      </c>
    </row>
    <row r="14" spans="2:7" ht="15" customHeight="1">
      <c r="B14" s="21" t="s">
        <v>161</v>
      </c>
      <c r="C14" s="23">
        <v>257.69499999999999</v>
      </c>
      <c r="D14" s="23">
        <v>282.339</v>
      </c>
      <c r="E14" s="23">
        <v>432.80399999999997</v>
      </c>
      <c r="F14" s="23">
        <v>508.68900000000002</v>
      </c>
      <c r="G14" s="24">
        <v>437.86200000000002</v>
      </c>
    </row>
    <row r="15" spans="2:7" ht="15" customHeight="1">
      <c r="B15" s="21" t="s">
        <v>188</v>
      </c>
      <c r="C15" s="23">
        <v>472.64800000000002</v>
      </c>
      <c r="D15" s="23">
        <v>561.02700000000004</v>
      </c>
      <c r="E15" s="23">
        <v>809.66800000000001</v>
      </c>
      <c r="F15" s="23">
        <v>853.38300000000004</v>
      </c>
      <c r="G15" s="24">
        <v>725.81200000000001</v>
      </c>
    </row>
    <row r="16" spans="2:7" ht="15" customHeight="1">
      <c r="B16" s="21" t="s">
        <v>162</v>
      </c>
      <c r="C16" s="23">
        <v>757.745</v>
      </c>
      <c r="D16" s="23">
        <v>884.71400000000006</v>
      </c>
      <c r="E16" s="23">
        <v>1301.5740000000001</v>
      </c>
      <c r="F16" s="23">
        <v>1423.836</v>
      </c>
      <c r="G16" s="24">
        <v>1138.1869999999999</v>
      </c>
    </row>
    <row r="17" spans="2:7" ht="15" customHeight="1">
      <c r="B17" s="21" t="s">
        <v>163</v>
      </c>
      <c r="C17" s="23">
        <v>807.68899999999996</v>
      </c>
      <c r="D17" s="23">
        <v>1000.082</v>
      </c>
      <c r="E17" s="23">
        <v>1453.941</v>
      </c>
      <c r="F17" s="23">
        <v>1508.018</v>
      </c>
      <c r="G17" s="24">
        <v>1252.249</v>
      </c>
    </row>
    <row r="18" spans="2:7" ht="15" customHeight="1">
      <c r="B18" s="21" t="s">
        <v>164</v>
      </c>
      <c r="C18" s="23">
        <v>1213.6279999999999</v>
      </c>
      <c r="D18" s="23">
        <v>1117.7049999999999</v>
      </c>
      <c r="E18" s="23">
        <v>1618.422</v>
      </c>
      <c r="F18" s="23">
        <v>1912.0909999999999</v>
      </c>
      <c r="G18" s="24">
        <v>2369.511</v>
      </c>
    </row>
    <row r="19" spans="2:7" ht="15" customHeight="1">
      <c r="B19" s="21" t="s">
        <v>165</v>
      </c>
      <c r="C19" s="23">
        <v>584.67100000000005</v>
      </c>
      <c r="D19" s="23">
        <v>629.75900000000001</v>
      </c>
      <c r="E19" s="23">
        <v>1006.532</v>
      </c>
      <c r="F19" s="23">
        <v>1208.9159999999999</v>
      </c>
      <c r="G19" s="24">
        <v>1282.6469999999999</v>
      </c>
    </row>
    <row r="20" spans="2:7" ht="15" customHeight="1">
      <c r="B20" s="21" t="s">
        <v>166</v>
      </c>
      <c r="C20" s="23">
        <v>1691.2460000000001</v>
      </c>
      <c r="D20" s="23">
        <v>1775.154</v>
      </c>
      <c r="E20" s="23">
        <v>2743.1790000000001</v>
      </c>
      <c r="F20" s="23">
        <v>3281.2159999999999</v>
      </c>
      <c r="G20" s="24">
        <v>3486.7080000000001</v>
      </c>
    </row>
    <row r="21" spans="2:7" ht="15" customHeight="1">
      <c r="B21" s="21" t="s">
        <v>167</v>
      </c>
      <c r="C21" s="23">
        <v>1520.72</v>
      </c>
      <c r="D21" s="23">
        <v>1655.721</v>
      </c>
      <c r="E21" s="23">
        <v>2606.373</v>
      </c>
      <c r="F21" s="23">
        <v>2939.915</v>
      </c>
      <c r="G21" s="24">
        <v>3137.2049999999999</v>
      </c>
    </row>
    <row r="22" spans="2:7" ht="15" customHeight="1">
      <c r="B22" s="21" t="s">
        <v>31</v>
      </c>
      <c r="C22" s="23">
        <v>3232.42</v>
      </c>
      <c r="D22" s="23">
        <v>3874.3339999999998</v>
      </c>
      <c r="E22" s="23">
        <v>5313.2240000000002</v>
      </c>
      <c r="F22" s="23">
        <v>5867.6959999999999</v>
      </c>
      <c r="G22" s="24">
        <v>6115.4629999999997</v>
      </c>
    </row>
    <row r="23" spans="2:7" ht="15" customHeight="1">
      <c r="B23" s="21" t="s">
        <v>168</v>
      </c>
      <c r="C23" s="23">
        <v>426.38099999999997</v>
      </c>
      <c r="D23" s="23">
        <v>447.089</v>
      </c>
      <c r="E23" s="23">
        <v>728.17700000000002</v>
      </c>
      <c r="F23" s="23">
        <v>894.89599999999996</v>
      </c>
      <c r="G23" s="24">
        <v>880.30799999999999</v>
      </c>
    </row>
    <row r="24" spans="2:7" ht="15" customHeight="1">
      <c r="B24" s="21" t="s">
        <v>189</v>
      </c>
      <c r="C24" s="23">
        <v>1103.7570000000001</v>
      </c>
      <c r="D24" s="23">
        <v>1063.115</v>
      </c>
      <c r="E24" s="23">
        <v>1612.973</v>
      </c>
      <c r="F24" s="23">
        <v>1849.4949999999999</v>
      </c>
      <c r="G24" s="24">
        <v>2100.0680000000002</v>
      </c>
    </row>
    <row r="25" spans="2:7" ht="15" customHeight="1">
      <c r="B25" s="21" t="s">
        <v>169</v>
      </c>
      <c r="C25" s="23">
        <v>364.81599999999997</v>
      </c>
      <c r="D25" s="23">
        <v>600.09</v>
      </c>
      <c r="E25" s="23">
        <v>1015.539</v>
      </c>
      <c r="F25" s="23">
        <v>1407.4359999999999</v>
      </c>
      <c r="G25" s="24">
        <v>1564.5170000000001</v>
      </c>
    </row>
    <row r="26" spans="2:7" ht="15" customHeight="1">
      <c r="B26" s="21" t="s">
        <v>170</v>
      </c>
      <c r="C26" s="23">
        <v>2237.2730000000001</v>
      </c>
      <c r="D26" s="23">
        <v>1748.4190000000001</v>
      </c>
      <c r="E26" s="23">
        <v>2747.9740000000002</v>
      </c>
      <c r="F26" s="23">
        <v>3407.8290000000002</v>
      </c>
      <c r="G26" s="24">
        <v>3651.9830000000002</v>
      </c>
    </row>
    <row r="27" spans="2:7" ht="15" customHeight="1">
      <c r="B27" s="21" t="s">
        <v>171</v>
      </c>
      <c r="C27" s="23">
        <v>2391.817</v>
      </c>
      <c r="D27" s="23">
        <v>2581.9499999999998</v>
      </c>
      <c r="E27" s="23">
        <v>4054.8180000000002</v>
      </c>
      <c r="F27" s="23">
        <v>4912.0050000000001</v>
      </c>
      <c r="G27" s="24">
        <v>5217.0110000000004</v>
      </c>
    </row>
    <row r="28" spans="2:7" ht="15" customHeight="1">
      <c r="B28" s="21" t="s">
        <v>172</v>
      </c>
      <c r="C28" s="23">
        <v>1883.5719999999999</v>
      </c>
      <c r="D28" s="23">
        <v>2382.33</v>
      </c>
      <c r="E28" s="23">
        <v>3493.58</v>
      </c>
      <c r="F28" s="23">
        <v>3764.82</v>
      </c>
      <c r="G28" s="24">
        <v>3905.7310000000002</v>
      </c>
    </row>
    <row r="29" spans="2:7" ht="15" customHeight="1">
      <c r="B29" s="21" t="s">
        <v>173</v>
      </c>
      <c r="C29" s="23">
        <v>991.59799999999996</v>
      </c>
      <c r="D29" s="23">
        <v>1316.076</v>
      </c>
      <c r="E29" s="23">
        <v>1876.884</v>
      </c>
      <c r="F29" s="23">
        <v>1940.981</v>
      </c>
      <c r="G29" s="24">
        <v>2015.588</v>
      </c>
    </row>
    <row r="30" spans="2:7" ht="15" customHeight="1">
      <c r="B30" s="21" t="s">
        <v>174</v>
      </c>
      <c r="C30" s="23">
        <v>1013.795</v>
      </c>
      <c r="D30" s="23">
        <v>1147.7840000000001</v>
      </c>
      <c r="E30" s="23">
        <v>1825.31</v>
      </c>
      <c r="F30" s="23">
        <v>2252.9989999999998</v>
      </c>
      <c r="G30" s="24">
        <v>2350.9940000000001</v>
      </c>
    </row>
    <row r="31" spans="2:7" ht="15" customHeight="1">
      <c r="B31" s="21" t="s">
        <v>198</v>
      </c>
      <c r="C31" s="23">
        <v>3729.1489999999999</v>
      </c>
      <c r="D31" s="23">
        <v>4323.6890000000003</v>
      </c>
      <c r="E31" s="23">
        <v>6116.7280000000001</v>
      </c>
      <c r="F31" s="23">
        <v>6717.3050000000003</v>
      </c>
      <c r="G31" s="24">
        <v>7319.4160000000002</v>
      </c>
    </row>
    <row r="32" spans="2:7" ht="15" customHeight="1">
      <c r="B32" s="21" t="s">
        <v>175</v>
      </c>
      <c r="C32" s="23">
        <v>2113.4360000000001</v>
      </c>
      <c r="D32" s="23">
        <v>2633.4760000000001</v>
      </c>
      <c r="E32" s="23">
        <v>3670.759</v>
      </c>
      <c r="F32" s="23">
        <v>3751.703</v>
      </c>
      <c r="G32" s="24">
        <v>3524.85</v>
      </c>
    </row>
    <row r="33" spans="2:7" ht="15" customHeight="1">
      <c r="B33" s="21" t="s">
        <v>176</v>
      </c>
      <c r="C33" s="23">
        <v>458.25200000000001</v>
      </c>
      <c r="D33" s="23">
        <v>597.60599999999999</v>
      </c>
      <c r="E33" s="23">
        <v>937.10599999999999</v>
      </c>
      <c r="F33" s="23">
        <v>1036.338</v>
      </c>
      <c r="G33" s="24">
        <v>975.04899999999998</v>
      </c>
    </row>
    <row r="34" spans="2:7" ht="15" customHeight="1">
      <c r="B34" s="21" t="s">
        <v>177</v>
      </c>
      <c r="C34" s="23">
        <v>598.66</v>
      </c>
      <c r="D34" s="23">
        <v>823.45899999999995</v>
      </c>
      <c r="E34" s="23">
        <v>1258.8030000000001</v>
      </c>
      <c r="F34" s="23">
        <v>1476.883</v>
      </c>
      <c r="G34" s="24">
        <v>1235.279</v>
      </c>
    </row>
    <row r="35" spans="2:7" ht="15" customHeight="1">
      <c r="B35" s="21" t="s">
        <v>178</v>
      </c>
      <c r="C35" s="23">
        <v>1307.385</v>
      </c>
      <c r="D35" s="23">
        <v>1794.653</v>
      </c>
      <c r="E35" s="23">
        <v>2078.5210000000002</v>
      </c>
      <c r="F35" s="23">
        <v>2043.818</v>
      </c>
      <c r="G35" s="24">
        <v>2346.0039999999999</v>
      </c>
    </row>
    <row r="36" spans="2:7" ht="15" customHeight="1">
      <c r="B36" s="21" t="s">
        <v>190</v>
      </c>
      <c r="C36" s="23">
        <v>1610.396</v>
      </c>
      <c r="D36" s="23">
        <v>2026.9649999999999</v>
      </c>
      <c r="E36" s="23">
        <v>3018.7750000000001</v>
      </c>
      <c r="F36" s="23">
        <v>2830.442</v>
      </c>
      <c r="G36" s="24">
        <v>3115.7179999999998</v>
      </c>
    </row>
    <row r="37" spans="2:7" ht="15" customHeight="1">
      <c r="B37" s="21" t="s">
        <v>179</v>
      </c>
      <c r="C37" s="23">
        <v>843.54300000000001</v>
      </c>
      <c r="D37" s="23">
        <v>1088.6959999999999</v>
      </c>
      <c r="E37" s="23">
        <v>1547.4</v>
      </c>
      <c r="F37" s="23">
        <v>1425.7539999999999</v>
      </c>
      <c r="G37" s="24">
        <v>1557.34</v>
      </c>
    </row>
    <row r="38" spans="2:7" ht="15" customHeight="1">
      <c r="B38" s="21" t="s">
        <v>191</v>
      </c>
      <c r="C38" s="23">
        <v>1400.325</v>
      </c>
      <c r="D38" s="23">
        <v>1568.895</v>
      </c>
      <c r="E38" s="23">
        <v>1970.3440000000001</v>
      </c>
      <c r="F38" s="23">
        <v>1689.056</v>
      </c>
      <c r="G38" s="24">
        <v>2187.5450000000001</v>
      </c>
    </row>
    <row r="39" spans="2:7" ht="15" customHeight="1">
      <c r="B39" s="21" t="s">
        <v>192</v>
      </c>
      <c r="C39" s="23">
        <v>864.44500000000005</v>
      </c>
      <c r="D39" s="23">
        <v>1025.3530000000001</v>
      </c>
      <c r="E39" s="23">
        <v>1494.4480000000001</v>
      </c>
      <c r="F39" s="23">
        <v>1482.241</v>
      </c>
      <c r="G39" s="24">
        <v>1541.79</v>
      </c>
    </row>
    <row r="40" spans="2:7" ht="15" customHeight="1">
      <c r="B40" s="21" t="s">
        <v>180</v>
      </c>
      <c r="C40" s="23">
        <v>291.7</v>
      </c>
      <c r="D40" s="23">
        <v>339.72199999999998</v>
      </c>
      <c r="E40" s="23">
        <v>493.33699999999999</v>
      </c>
      <c r="F40" s="23">
        <v>522.755</v>
      </c>
      <c r="G40" s="24">
        <v>533.78700000000003</v>
      </c>
    </row>
    <row r="41" spans="2:7" ht="15" customHeight="1">
      <c r="B41" s="21" t="s">
        <v>181</v>
      </c>
      <c r="C41" s="23">
        <v>1409.576</v>
      </c>
      <c r="D41" s="23">
        <v>1451.134</v>
      </c>
      <c r="E41" s="23">
        <v>2480.4369999999999</v>
      </c>
      <c r="F41" s="23">
        <v>2929.8809999999999</v>
      </c>
      <c r="G41" s="24">
        <v>3082.0940000000001</v>
      </c>
    </row>
    <row r="42" spans="2:7" ht="15" customHeight="1">
      <c r="B42" s="21" t="s">
        <v>182</v>
      </c>
      <c r="C42" s="23">
        <v>323.642</v>
      </c>
      <c r="D42" s="23">
        <v>321.02300000000002</v>
      </c>
      <c r="E42" s="23">
        <v>650.31399999999996</v>
      </c>
      <c r="F42" s="23">
        <v>834.08299999999997</v>
      </c>
      <c r="G42" s="24">
        <v>812.20600000000002</v>
      </c>
    </row>
    <row r="43" spans="2:7" ht="15" customHeight="1">
      <c r="B43" s="21" t="s">
        <v>183</v>
      </c>
      <c r="C43" s="23">
        <v>336.61500000000001</v>
      </c>
      <c r="D43" s="23">
        <v>404.37400000000002</v>
      </c>
      <c r="E43" s="23">
        <v>655.08199999999999</v>
      </c>
      <c r="F43" s="23">
        <v>734.01400000000001</v>
      </c>
      <c r="G43" s="24">
        <v>716.053</v>
      </c>
    </row>
    <row r="44" spans="2:7" ht="15" customHeight="1">
      <c r="B44" s="21" t="s">
        <v>193</v>
      </c>
      <c r="C44" s="23">
        <v>2290.9969999999998</v>
      </c>
      <c r="D44" s="23">
        <v>2879.1179999999999</v>
      </c>
      <c r="E44" s="23">
        <v>4183.2640000000001</v>
      </c>
      <c r="F44" s="23">
        <v>4569.4939999999997</v>
      </c>
      <c r="G44" s="24">
        <v>4801.3580000000002</v>
      </c>
    </row>
    <row r="45" spans="2:7" ht="15" customHeight="1">
      <c r="B45" s="21" t="s">
        <v>194</v>
      </c>
      <c r="C45" s="23">
        <v>256.49299999999999</v>
      </c>
      <c r="D45" s="23">
        <v>370.09699999999998</v>
      </c>
      <c r="E45" s="23">
        <v>540.23099999999999</v>
      </c>
      <c r="F45" s="23">
        <v>556.68200000000002</v>
      </c>
      <c r="G45" s="24">
        <v>555.91499999999996</v>
      </c>
    </row>
    <row r="46" spans="2:7" ht="15" customHeight="1">
      <c r="B46" s="21" t="s">
        <v>184</v>
      </c>
      <c r="C46" s="23">
        <v>865.78599999999994</v>
      </c>
      <c r="D46" s="23">
        <v>1177.982</v>
      </c>
      <c r="E46" s="23">
        <v>1559.2529999999999</v>
      </c>
      <c r="F46" s="23">
        <v>1664.9369999999999</v>
      </c>
      <c r="G46" s="24">
        <v>1625.6389999999999</v>
      </c>
    </row>
    <row r="47" spans="2:7" ht="15" customHeight="1">
      <c r="B47" s="21" t="s">
        <v>195</v>
      </c>
      <c r="C47" s="23">
        <v>245.51900000000001</v>
      </c>
      <c r="D47" s="23">
        <v>226.81</v>
      </c>
      <c r="E47" s="23">
        <v>422.95</v>
      </c>
      <c r="F47" s="23">
        <v>497.846</v>
      </c>
      <c r="G47" s="24">
        <v>554.81399999999996</v>
      </c>
    </row>
    <row r="48" spans="2:7" ht="15" customHeight="1">
      <c r="B48" s="21" t="s">
        <v>142</v>
      </c>
      <c r="C48" s="23">
        <v>1539.9880000000001</v>
      </c>
      <c r="D48" s="23">
        <v>1843.441</v>
      </c>
      <c r="E48" s="23">
        <v>2768.951</v>
      </c>
      <c r="F48" s="23">
        <v>3118.8009999999999</v>
      </c>
      <c r="G48" s="24">
        <v>3263.1010000000001</v>
      </c>
    </row>
    <row r="49" spans="2:7" ht="15" customHeight="1">
      <c r="B49" s="21" t="s">
        <v>147</v>
      </c>
      <c r="C49" s="23">
        <v>13558.725</v>
      </c>
      <c r="D49" s="23">
        <v>16372.661</v>
      </c>
      <c r="E49" s="23">
        <v>23191.473999999998</v>
      </c>
      <c r="F49" s="23">
        <v>25694.584999999999</v>
      </c>
      <c r="G49" s="24">
        <v>21861.812999999998</v>
      </c>
    </row>
    <row r="50" spans="2:7" ht="15" customHeight="1">
      <c r="B50" s="21" t="s">
        <v>185</v>
      </c>
      <c r="C50" s="23" t="s">
        <v>125</v>
      </c>
      <c r="D50" s="23" t="s">
        <v>125</v>
      </c>
      <c r="E50" s="23" t="s">
        <v>125</v>
      </c>
      <c r="F50" s="23">
        <v>13.396000000000001</v>
      </c>
      <c r="G50" s="24">
        <v>437.91199999999998</v>
      </c>
    </row>
    <row r="51" spans="2:7" ht="15" customHeight="1">
      <c r="B51" s="21" t="s">
        <v>196</v>
      </c>
      <c r="C51" s="23" t="s">
        <v>125</v>
      </c>
      <c r="D51" s="23" t="s">
        <v>125</v>
      </c>
      <c r="E51" s="23" t="s">
        <v>125</v>
      </c>
      <c r="F51" s="23">
        <v>28.108000000000001</v>
      </c>
      <c r="G51" s="24">
        <v>870.69</v>
      </c>
    </row>
    <row r="52" spans="2:7" ht="15" customHeight="1">
      <c r="B52" s="21" t="s">
        <v>197</v>
      </c>
      <c r="C52" s="23" t="s">
        <v>125</v>
      </c>
      <c r="D52" s="23" t="s">
        <v>125</v>
      </c>
      <c r="E52" s="23" t="s">
        <v>125</v>
      </c>
      <c r="F52" s="23">
        <v>63.884</v>
      </c>
      <c r="G52" s="24">
        <v>2170.5439999999999</v>
      </c>
    </row>
    <row r="53" spans="2:7" ht="15" customHeight="1">
      <c r="B53" s="21" t="s">
        <v>186</v>
      </c>
      <c r="C53" s="23" t="s">
        <v>125</v>
      </c>
      <c r="D53" s="23" t="s">
        <v>125</v>
      </c>
      <c r="E53" s="23" t="s">
        <v>125</v>
      </c>
      <c r="F53" s="23">
        <v>159.45400000000001</v>
      </c>
      <c r="G53" s="24">
        <v>4650.9260000000004</v>
      </c>
    </row>
    <row r="54" spans="2:7" ht="15" customHeight="1" thickBot="1">
      <c r="B54" s="25" t="s">
        <v>187</v>
      </c>
      <c r="C54" s="27" t="s">
        <v>125</v>
      </c>
      <c r="D54" s="27" t="s">
        <v>125</v>
      </c>
      <c r="E54" s="27" t="s">
        <v>125</v>
      </c>
      <c r="F54" s="27" t="s">
        <v>125</v>
      </c>
      <c r="G54" s="28">
        <v>36.381999999999998</v>
      </c>
    </row>
    <row r="55" spans="2:7" ht="21" customHeight="1">
      <c r="B55" s="187" t="s">
        <v>129</v>
      </c>
      <c r="C55" s="187"/>
      <c r="D55" s="187"/>
      <c r="E55" s="187"/>
      <c r="F55" s="187"/>
      <c r="G55" s="187"/>
    </row>
    <row r="56" spans="2:7" ht="15" customHeight="1">
      <c r="B56" s="124" t="s">
        <v>127</v>
      </c>
      <c r="C56" s="125"/>
      <c r="D56" s="125"/>
      <c r="E56" s="125"/>
      <c r="F56" s="125"/>
      <c r="G56" s="125"/>
    </row>
    <row r="57" spans="2:7" ht="15" customHeight="1">
      <c r="B57" s="124" t="s">
        <v>128</v>
      </c>
      <c r="C57" s="126"/>
      <c r="D57" s="126"/>
      <c r="E57" s="126"/>
      <c r="F57" s="126"/>
      <c r="G57" s="126"/>
    </row>
  </sheetData>
  <mergeCells count="2">
    <mergeCell ref="B8:G8"/>
    <mergeCell ref="B55:G5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E85F-22C5-438E-93D0-476AF1A39495}">
  <dimension ref="A1:M54"/>
  <sheetViews>
    <sheetView topLeftCell="C1" zoomScale="110" zoomScaleNormal="110" workbookViewId="0">
      <selection activeCell="C1" sqref="C1"/>
    </sheetView>
  </sheetViews>
  <sheetFormatPr baseColWidth="10" defaultColWidth="11.42578125" defaultRowHeight="15" customHeight="1"/>
  <cols>
    <col min="1" max="2" width="11.42578125" style="167"/>
    <col min="3" max="16384" width="11.42578125" style="1"/>
  </cols>
  <sheetData>
    <row r="1" spans="1:13" s="78" customFormat="1" ht="15" customHeight="1">
      <c r="A1" s="166"/>
      <c r="B1" s="166"/>
    </row>
    <row r="2" spans="1:13" s="78" customFormat="1" ht="15" customHeight="1">
      <c r="A2" s="166"/>
      <c r="B2" s="166"/>
      <c r="D2" s="83" t="s">
        <v>98</v>
      </c>
    </row>
    <row r="3" spans="1:13" s="78" customFormat="1">
      <c r="A3" s="166"/>
      <c r="B3" s="166"/>
      <c r="D3" s="84" t="s">
        <v>99</v>
      </c>
    </row>
    <row r="4" spans="1:13" s="78" customFormat="1" ht="15" customHeight="1">
      <c r="A4" s="166"/>
      <c r="B4" s="166"/>
      <c r="D4" s="129" t="s">
        <v>131</v>
      </c>
    </row>
    <row r="5" spans="1:13" ht="15" customHeight="1">
      <c r="D5" s="79"/>
      <c r="E5" s="78"/>
      <c r="F5" s="78"/>
      <c r="G5" s="78"/>
      <c r="H5" s="78"/>
      <c r="I5" s="78"/>
      <c r="J5" s="78"/>
      <c r="K5" s="78"/>
      <c r="L5" s="78"/>
      <c r="M5" s="78"/>
    </row>
    <row r="6" spans="1:13" ht="15" customHeight="1">
      <c r="D6" s="115" t="s">
        <v>205</v>
      </c>
      <c r="E6" s="115"/>
      <c r="F6" s="115"/>
      <c r="G6" s="115"/>
      <c r="H6" s="115"/>
      <c r="I6" s="115"/>
    </row>
    <row r="8" spans="1:13" ht="15" customHeight="1">
      <c r="C8" s="106"/>
    </row>
    <row r="9" spans="1:13" ht="15" customHeight="1">
      <c r="C9" s="106"/>
    </row>
    <row r="10" spans="1:13" ht="15" customHeight="1">
      <c r="A10" s="167" t="s">
        <v>158</v>
      </c>
      <c r="B10" s="168">
        <v>9.2972999999999999</v>
      </c>
      <c r="C10" s="106"/>
    </row>
    <row r="11" spans="1:13" ht="15" customHeight="1">
      <c r="A11" s="167" t="s">
        <v>159</v>
      </c>
      <c r="B11" s="168">
        <v>0.88105299999999998</v>
      </c>
      <c r="C11" s="106"/>
    </row>
    <row r="12" spans="1:13" ht="15" customHeight="1">
      <c r="A12" s="167" t="s">
        <v>160</v>
      </c>
      <c r="B12" s="168">
        <v>0.86979899999999999</v>
      </c>
      <c r="C12" s="106"/>
    </row>
    <row r="13" spans="1:13" ht="15" customHeight="1">
      <c r="A13" s="167" t="s">
        <v>161</v>
      </c>
      <c r="B13" s="168">
        <v>0.43786199999999997</v>
      </c>
      <c r="C13" s="106"/>
    </row>
    <row r="14" spans="1:13" ht="15" customHeight="1">
      <c r="A14" s="167" t="s">
        <v>188</v>
      </c>
      <c r="B14" s="168">
        <v>0.72581200000000001</v>
      </c>
      <c r="C14" s="106"/>
    </row>
    <row r="15" spans="1:13" ht="15" customHeight="1">
      <c r="A15" s="167" t="s">
        <v>162</v>
      </c>
      <c r="B15" s="168">
        <v>1.1381870000000001</v>
      </c>
      <c r="C15" s="106"/>
    </row>
    <row r="16" spans="1:13" ht="15" customHeight="1">
      <c r="A16" s="167" t="s">
        <v>163</v>
      </c>
      <c r="B16" s="168">
        <v>1.2522489999999999</v>
      </c>
      <c r="C16" s="106"/>
    </row>
    <row r="17" spans="1:4" ht="15" customHeight="1">
      <c r="A17" s="167" t="s">
        <v>164</v>
      </c>
      <c r="B17" s="168">
        <v>2.3695110000000001</v>
      </c>
      <c r="C17" s="106"/>
    </row>
    <row r="18" spans="1:4" ht="15" customHeight="1">
      <c r="A18" s="167" t="s">
        <v>165</v>
      </c>
      <c r="B18" s="168">
        <v>1.2826470000000001</v>
      </c>
      <c r="C18" s="106"/>
    </row>
    <row r="19" spans="1:4" ht="15" customHeight="1">
      <c r="A19" s="167" t="s">
        <v>166</v>
      </c>
      <c r="B19" s="168">
        <v>3.4867080000000001</v>
      </c>
      <c r="C19" s="106"/>
    </row>
    <row r="20" spans="1:4" ht="15" customHeight="1">
      <c r="A20" s="167" t="s">
        <v>167</v>
      </c>
      <c r="B20" s="168">
        <v>3.1372049999999998</v>
      </c>
      <c r="C20" s="106"/>
    </row>
    <row r="21" spans="1:4" ht="15" customHeight="1">
      <c r="A21" s="167" t="s">
        <v>31</v>
      </c>
      <c r="B21" s="168">
        <v>6.1154630000000001</v>
      </c>
      <c r="C21" s="106"/>
    </row>
    <row r="22" spans="1:4" ht="15" customHeight="1">
      <c r="A22" s="167" t="s">
        <v>168</v>
      </c>
      <c r="B22" s="168">
        <v>0.88030799999999998</v>
      </c>
      <c r="C22" s="106"/>
    </row>
    <row r="23" spans="1:4" ht="15" customHeight="1">
      <c r="A23" s="167" t="s">
        <v>189</v>
      </c>
      <c r="B23" s="168">
        <v>2.1000679999999998</v>
      </c>
      <c r="C23" s="106"/>
    </row>
    <row r="24" spans="1:4" ht="15" customHeight="1">
      <c r="A24" s="167" t="s">
        <v>169</v>
      </c>
      <c r="B24" s="168">
        <v>1.5645169999999999</v>
      </c>
      <c r="C24" s="106"/>
    </row>
    <row r="25" spans="1:4" ht="15" customHeight="1">
      <c r="A25" s="167" t="s">
        <v>170</v>
      </c>
      <c r="B25" s="168">
        <v>3.651983</v>
      </c>
      <c r="C25" s="106"/>
    </row>
    <row r="26" spans="1:4" ht="15.75">
      <c r="A26" s="167" t="s">
        <v>171</v>
      </c>
      <c r="B26" s="168">
        <v>5.2170110000000003</v>
      </c>
      <c r="C26" s="106"/>
    </row>
    <row r="27" spans="1:4" ht="15.75">
      <c r="A27" s="167" t="s">
        <v>172</v>
      </c>
      <c r="B27" s="168">
        <v>3.9057309999999998</v>
      </c>
    </row>
    <row r="28" spans="1:4" ht="15.75">
      <c r="A28" s="167" t="s">
        <v>173</v>
      </c>
      <c r="B28" s="168">
        <v>2.0155880000000002</v>
      </c>
      <c r="D28" s="124"/>
    </row>
    <row r="29" spans="1:4" ht="15.75">
      <c r="A29" s="167" t="s">
        <v>174</v>
      </c>
      <c r="B29" s="168">
        <v>2.350994</v>
      </c>
      <c r="D29" s="130"/>
    </row>
    <row r="30" spans="1:4" ht="15.75">
      <c r="A30" s="167" t="s">
        <v>201</v>
      </c>
      <c r="B30" s="168">
        <v>7.3194160000000004</v>
      </c>
    </row>
    <row r="31" spans="1:4" ht="15.75">
      <c r="A31" s="167" t="s">
        <v>175</v>
      </c>
      <c r="B31" s="168">
        <v>3.5248499999999998</v>
      </c>
    </row>
    <row r="32" spans="1:4" ht="15.75">
      <c r="A32" s="167" t="s">
        <v>176</v>
      </c>
      <c r="B32" s="168">
        <v>0.97504900000000005</v>
      </c>
    </row>
    <row r="33" spans="1:2" ht="15.75">
      <c r="A33" s="167" t="s">
        <v>177</v>
      </c>
      <c r="B33" s="168">
        <v>1.235279</v>
      </c>
    </row>
    <row r="34" spans="1:2" ht="15.75">
      <c r="A34" s="167" t="s">
        <v>178</v>
      </c>
      <c r="B34" s="168">
        <v>2.3460040000000002</v>
      </c>
    </row>
    <row r="35" spans="1:2" ht="15.75">
      <c r="A35" s="167" t="s">
        <v>202</v>
      </c>
      <c r="B35" s="168">
        <v>3.1157180000000002</v>
      </c>
    </row>
    <row r="36" spans="1:2" ht="15.75">
      <c r="A36" s="167" t="s">
        <v>179</v>
      </c>
      <c r="B36" s="168">
        <v>1.5573399999999999</v>
      </c>
    </row>
    <row r="37" spans="1:2" ht="15.75">
      <c r="A37" s="167" t="s">
        <v>191</v>
      </c>
      <c r="B37" s="168">
        <v>2.1875450000000001</v>
      </c>
    </row>
    <row r="38" spans="1:2" ht="15.75">
      <c r="A38" s="167" t="s">
        <v>192</v>
      </c>
      <c r="B38" s="168">
        <v>1.54179</v>
      </c>
    </row>
    <row r="39" spans="1:2" ht="15.75">
      <c r="A39" s="167" t="s">
        <v>180</v>
      </c>
      <c r="B39" s="168">
        <v>0.53378700000000001</v>
      </c>
    </row>
    <row r="40" spans="1:2" ht="15.75">
      <c r="A40" s="167" t="s">
        <v>181</v>
      </c>
      <c r="B40" s="168">
        <v>3.0820940000000001</v>
      </c>
    </row>
    <row r="41" spans="1:2" ht="15.75">
      <c r="A41" s="167" t="s">
        <v>182</v>
      </c>
      <c r="B41" s="168">
        <v>0.81220599999999998</v>
      </c>
    </row>
    <row r="42" spans="1:2" ht="15.75">
      <c r="A42" s="167" t="s">
        <v>183</v>
      </c>
      <c r="B42" s="168">
        <v>0.71605300000000005</v>
      </c>
    </row>
    <row r="43" spans="1:2" ht="15.75">
      <c r="A43" s="167" t="s">
        <v>193</v>
      </c>
      <c r="B43" s="168">
        <v>4.8013579999999996</v>
      </c>
    </row>
    <row r="44" spans="1:2" ht="15.75">
      <c r="A44" s="167" t="s">
        <v>194</v>
      </c>
      <c r="B44" s="168">
        <v>0.55591500000000005</v>
      </c>
    </row>
    <row r="45" spans="1:2" ht="15.75">
      <c r="A45" s="167" t="s">
        <v>184</v>
      </c>
      <c r="B45" s="168">
        <v>1.6256390000000001</v>
      </c>
    </row>
    <row r="46" spans="1:2" ht="15.75">
      <c r="A46" s="167" t="s">
        <v>195</v>
      </c>
      <c r="B46" s="168">
        <v>0.55481400000000003</v>
      </c>
    </row>
    <row r="47" spans="1:2" ht="15.75">
      <c r="A47" s="167" t="s">
        <v>142</v>
      </c>
      <c r="B47" s="168">
        <v>3.2631009999999998</v>
      </c>
    </row>
    <row r="48" spans="1:2" ht="15.75">
      <c r="A48" s="167" t="s">
        <v>147</v>
      </c>
      <c r="B48" s="168">
        <v>21.861813000000001</v>
      </c>
    </row>
    <row r="49" spans="1:2" ht="15.75">
      <c r="A49" s="167" t="s">
        <v>185</v>
      </c>
      <c r="B49" s="168">
        <v>0.43791200000000002</v>
      </c>
    </row>
    <row r="50" spans="1:2" ht="15.75">
      <c r="A50" s="167" t="s">
        <v>196</v>
      </c>
      <c r="B50" s="168">
        <v>0.87068999999999996</v>
      </c>
    </row>
    <row r="51" spans="1:2" ht="15.75">
      <c r="A51" s="167" t="s">
        <v>197</v>
      </c>
      <c r="B51" s="168">
        <v>2.170544</v>
      </c>
    </row>
    <row r="52" spans="1:2" ht="15.75">
      <c r="A52" s="167" t="s">
        <v>186</v>
      </c>
      <c r="B52" s="168">
        <v>4.6509260000000001</v>
      </c>
    </row>
    <row r="53" spans="1:2" ht="15.75">
      <c r="A53" s="167" t="s">
        <v>187</v>
      </c>
      <c r="B53" s="168">
        <v>3.6381999999999998E-2</v>
      </c>
    </row>
    <row r="54" spans="1:2" ht="13.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52A6-5080-4084-9361-547483A765A9}">
  <dimension ref="B2:G25"/>
  <sheetViews>
    <sheetView zoomScaleNormal="100" workbookViewId="0"/>
  </sheetViews>
  <sheetFormatPr baseColWidth="10" defaultColWidth="11.42578125" defaultRowHeight="15" customHeight="1"/>
  <cols>
    <col min="1" max="1" width="7.7109375" style="1" customWidth="1"/>
    <col min="2" max="2" width="12.7109375" style="1" customWidth="1"/>
    <col min="3" max="7" width="10.5703125" style="1" customWidth="1"/>
    <col min="8" max="16384" width="11.42578125" style="1"/>
  </cols>
  <sheetData>
    <row r="2" spans="2:7" s="78" customFormat="1" ht="19.5">
      <c r="B2" s="83" t="s">
        <v>98</v>
      </c>
    </row>
    <row r="3" spans="2:7" s="78" customFormat="1">
      <c r="B3" s="84" t="s">
        <v>99</v>
      </c>
    </row>
    <row r="4" spans="2:7" s="78" customFormat="1">
      <c r="B4" s="129" t="s">
        <v>131</v>
      </c>
    </row>
    <row r="5" spans="2:7" s="78" customFormat="1" ht="14.25">
      <c r="B5" s="79"/>
    </row>
    <row r="6" spans="2:7" ht="15" customHeight="1">
      <c r="B6" s="115" t="s">
        <v>206</v>
      </c>
      <c r="C6" s="115"/>
      <c r="D6" s="115"/>
      <c r="E6" s="115"/>
      <c r="F6" s="115"/>
      <c r="G6" s="115"/>
    </row>
    <row r="7" spans="2:7" ht="15" customHeight="1">
      <c r="B7" s="90"/>
      <c r="C7" s="90"/>
      <c r="D7" s="90"/>
      <c r="E7" s="90"/>
      <c r="F7" s="90"/>
      <c r="G7" s="90"/>
    </row>
    <row r="8" spans="2:7" ht="15" customHeight="1" thickBot="1">
      <c r="B8" s="171" t="s">
        <v>95</v>
      </c>
      <c r="C8" s="171"/>
      <c r="D8" s="171"/>
      <c r="E8" s="171"/>
      <c r="F8" s="171"/>
      <c r="G8" s="171"/>
    </row>
    <row r="9" spans="2:7" ht="15" customHeight="1">
      <c r="B9" s="131" t="s">
        <v>17</v>
      </c>
      <c r="C9" s="132">
        <v>2020</v>
      </c>
      <c r="D9" s="132">
        <v>2021</v>
      </c>
      <c r="E9" s="132">
        <v>2022</v>
      </c>
      <c r="F9" s="132">
        <v>2023</v>
      </c>
      <c r="G9" s="133">
        <v>2024</v>
      </c>
    </row>
    <row r="10" spans="2:7" ht="15" customHeight="1">
      <c r="B10" s="134" t="s">
        <v>18</v>
      </c>
      <c r="C10" s="135">
        <f t="shared" ref="C10:G10" si="0">SUM(C11:C22)</f>
        <v>21034.269</v>
      </c>
      <c r="D10" s="135">
        <f t="shared" si="0"/>
        <v>21785.37</v>
      </c>
      <c r="E10" s="135">
        <f t="shared" si="0"/>
        <v>30869.309999999998</v>
      </c>
      <c r="F10" s="135">
        <f t="shared" si="0"/>
        <v>34925.076000000001</v>
      </c>
      <c r="G10" s="136">
        <f t="shared" si="0"/>
        <v>28247.953999999998</v>
      </c>
    </row>
    <row r="11" spans="2:7" ht="15" customHeight="1">
      <c r="B11" s="88" t="s">
        <v>79</v>
      </c>
      <c r="C11" s="23">
        <v>4103.165</v>
      </c>
      <c r="D11" s="23">
        <v>1835.1579999999999</v>
      </c>
      <c r="E11" s="23">
        <v>1980.701</v>
      </c>
      <c r="F11" s="23">
        <v>2563.7429999999999</v>
      </c>
      <c r="G11" s="24">
        <v>2542.614</v>
      </c>
    </row>
    <row r="12" spans="2:7" ht="15" customHeight="1">
      <c r="B12" s="88" t="s">
        <v>80</v>
      </c>
      <c r="C12" s="23">
        <v>3484.1480000000001</v>
      </c>
      <c r="D12" s="23">
        <v>1380.9269999999999</v>
      </c>
      <c r="E12" s="23">
        <v>2076.364</v>
      </c>
      <c r="F12" s="23">
        <v>2555.297</v>
      </c>
      <c r="G12" s="24">
        <v>2335.3580000000002</v>
      </c>
    </row>
    <row r="13" spans="2:7" ht="15" customHeight="1">
      <c r="B13" s="88" t="s">
        <v>81</v>
      </c>
      <c r="C13" s="23">
        <v>2393.0219999999999</v>
      </c>
      <c r="D13" s="23">
        <v>1834.683</v>
      </c>
      <c r="E13" s="23">
        <v>2038.7629999999999</v>
      </c>
      <c r="F13" s="23">
        <v>2983.1840000000002</v>
      </c>
      <c r="G13" s="24">
        <v>2384.0390000000002</v>
      </c>
    </row>
    <row r="14" spans="2:7" ht="15" customHeight="1">
      <c r="B14" s="88" t="s">
        <v>82</v>
      </c>
      <c r="C14" s="23">
        <v>766.40499999999997</v>
      </c>
      <c r="D14" s="23">
        <v>1682.18</v>
      </c>
      <c r="E14" s="23">
        <v>2522.317</v>
      </c>
      <c r="F14" s="23">
        <v>2803.7440000000001</v>
      </c>
      <c r="G14" s="24">
        <v>2693.1329999999998</v>
      </c>
    </row>
    <row r="15" spans="2:7" ht="15" customHeight="1">
      <c r="B15" s="88" t="s">
        <v>83</v>
      </c>
      <c r="C15" s="23">
        <v>939.47500000000002</v>
      </c>
      <c r="D15" s="23">
        <v>1763.867</v>
      </c>
      <c r="E15" s="23">
        <v>2938.9690000000001</v>
      </c>
      <c r="F15" s="23">
        <v>3104.27</v>
      </c>
      <c r="G15" s="24">
        <v>2672.1390000000001</v>
      </c>
    </row>
    <row r="16" spans="2:7" ht="15" customHeight="1">
      <c r="B16" s="88" t="s">
        <v>84</v>
      </c>
      <c r="C16" s="23">
        <v>1066.54</v>
      </c>
      <c r="D16" s="23">
        <v>1679.2570000000001</v>
      </c>
      <c r="E16" s="23">
        <v>2943.55</v>
      </c>
      <c r="F16" s="23">
        <v>3031.1350000000002</v>
      </c>
      <c r="G16" s="24">
        <v>2366.721</v>
      </c>
    </row>
    <row r="17" spans="2:7" ht="15" customHeight="1">
      <c r="B17" s="88" t="s">
        <v>85</v>
      </c>
      <c r="C17" s="23">
        <v>1339.635</v>
      </c>
      <c r="D17" s="23">
        <v>1773.231</v>
      </c>
      <c r="E17" s="23">
        <v>2675.1390000000001</v>
      </c>
      <c r="F17" s="23">
        <v>2802.9690000000001</v>
      </c>
      <c r="G17" s="24">
        <v>2204.6979999999999</v>
      </c>
    </row>
    <row r="18" spans="2:7" ht="15" customHeight="1">
      <c r="B18" s="88" t="s">
        <v>86</v>
      </c>
      <c r="C18" s="23">
        <v>1186.1220000000001</v>
      </c>
      <c r="D18" s="23">
        <v>2040.9269999999999</v>
      </c>
      <c r="E18" s="23">
        <v>2734.8290000000002</v>
      </c>
      <c r="F18" s="23">
        <v>3093.3229999999999</v>
      </c>
      <c r="G18" s="24">
        <v>2309.8510000000001</v>
      </c>
    </row>
    <row r="19" spans="2:7" ht="15" customHeight="1">
      <c r="B19" s="88" t="s">
        <v>87</v>
      </c>
      <c r="C19" s="23">
        <v>1305.779</v>
      </c>
      <c r="D19" s="23">
        <v>1997.7860000000001</v>
      </c>
      <c r="E19" s="23">
        <v>2805.3829999999998</v>
      </c>
      <c r="F19" s="23">
        <v>3134.444</v>
      </c>
      <c r="G19" s="24">
        <v>2348.7179999999998</v>
      </c>
    </row>
    <row r="20" spans="2:7" ht="15" customHeight="1">
      <c r="B20" s="88" t="s">
        <v>88</v>
      </c>
      <c r="C20" s="23">
        <v>1548.9939999999999</v>
      </c>
      <c r="D20" s="23">
        <v>2001.1110000000001</v>
      </c>
      <c r="E20" s="23">
        <v>2901.8319999999999</v>
      </c>
      <c r="F20" s="23">
        <v>3278.3560000000002</v>
      </c>
      <c r="G20" s="24">
        <v>2317.681</v>
      </c>
    </row>
    <row r="21" spans="2:7" ht="15" customHeight="1">
      <c r="B21" s="88" t="s">
        <v>89</v>
      </c>
      <c r="C21" s="23">
        <v>1161.3109999999999</v>
      </c>
      <c r="D21" s="23">
        <v>2095.9789999999998</v>
      </c>
      <c r="E21" s="23">
        <v>2786.3879999999999</v>
      </c>
      <c r="F21" s="23">
        <v>3038.8580000000002</v>
      </c>
      <c r="G21" s="24">
        <v>2150.5920000000001</v>
      </c>
    </row>
    <row r="22" spans="2:7" ht="15" customHeight="1" thickBot="1">
      <c r="B22" s="89" t="s">
        <v>90</v>
      </c>
      <c r="C22" s="27">
        <v>1739.673</v>
      </c>
      <c r="D22" s="27">
        <v>1700.2639999999999</v>
      </c>
      <c r="E22" s="27">
        <v>2465.0749999999998</v>
      </c>
      <c r="F22" s="27">
        <v>2535.7530000000002</v>
      </c>
      <c r="G22" s="28">
        <v>1922.41</v>
      </c>
    </row>
    <row r="23" spans="2:7" ht="15" customHeight="1">
      <c r="B23" s="29" t="s">
        <v>91</v>
      </c>
      <c r="C23" s="31"/>
      <c r="D23" s="31"/>
      <c r="E23" s="31"/>
      <c r="F23" s="31"/>
      <c r="G23" s="31"/>
    </row>
    <row r="24" spans="2:7" ht="15" customHeight="1">
      <c r="B24" s="32" t="s">
        <v>92</v>
      </c>
      <c r="C24" s="109"/>
      <c r="D24" s="109"/>
      <c r="E24" s="109"/>
      <c r="F24" s="109"/>
      <c r="G24" s="109"/>
    </row>
    <row r="25" spans="2:7" ht="15" customHeight="1">
      <c r="C25" s="100"/>
      <c r="D25" s="100"/>
      <c r="E25" s="100"/>
      <c r="F25" s="100"/>
      <c r="G25" s="100"/>
    </row>
  </sheetData>
  <mergeCells count="1">
    <mergeCell ref="B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043E-9556-49FB-B93C-1B98F85AB866}">
  <dimension ref="B1:G39"/>
  <sheetViews>
    <sheetView zoomScaleNormal="100" workbookViewId="0"/>
  </sheetViews>
  <sheetFormatPr baseColWidth="10" defaultColWidth="11.42578125" defaultRowHeight="15" customHeight="1"/>
  <cols>
    <col min="1" max="1" width="7.7109375" style="1" customWidth="1"/>
    <col min="2" max="2" width="16.7109375" style="1" customWidth="1"/>
    <col min="3" max="7" width="9.42578125" style="1" customWidth="1"/>
    <col min="8" max="16384" width="11.42578125" style="1"/>
  </cols>
  <sheetData>
    <row r="1" spans="2:7" ht="15" customHeight="1">
      <c r="C1" s="3"/>
      <c r="D1" s="3"/>
      <c r="E1" s="3"/>
      <c r="F1" s="3"/>
    </row>
    <row r="2" spans="2:7" s="78" customFormat="1" ht="15" customHeight="1">
      <c r="B2" s="83" t="s">
        <v>98</v>
      </c>
    </row>
    <row r="3" spans="2:7" s="78" customFormat="1" ht="15" customHeight="1">
      <c r="B3" s="84" t="s">
        <v>99</v>
      </c>
    </row>
    <row r="4" spans="2:7" s="78" customFormat="1">
      <c r="B4" s="129" t="s">
        <v>131</v>
      </c>
    </row>
    <row r="5" spans="2:7" s="78" customFormat="1" ht="15" customHeight="1">
      <c r="B5" s="79"/>
    </row>
    <row r="6" spans="2:7" ht="15" customHeight="1">
      <c r="B6" s="115" t="s">
        <v>207</v>
      </c>
      <c r="C6" s="115"/>
      <c r="D6" s="115"/>
      <c r="E6" s="115"/>
      <c r="F6" s="115"/>
      <c r="G6" s="115"/>
    </row>
    <row r="7" spans="2:7" ht="15" customHeight="1">
      <c r="B7" s="90"/>
      <c r="C7" s="90"/>
      <c r="D7" s="90"/>
      <c r="E7" s="90"/>
      <c r="F7" s="90"/>
      <c r="G7" s="90"/>
    </row>
    <row r="8" spans="2:7" ht="15" customHeight="1" thickBot="1">
      <c r="B8" s="188" t="s">
        <v>95</v>
      </c>
      <c r="C8" s="188"/>
      <c r="D8" s="188"/>
      <c r="E8" s="188"/>
      <c r="F8" s="188"/>
      <c r="G8" s="188"/>
    </row>
    <row r="9" spans="2:7" ht="15" customHeight="1">
      <c r="B9" s="33" t="s">
        <v>67</v>
      </c>
      <c r="C9" s="96">
        <v>2020</v>
      </c>
      <c r="D9" s="96">
        <v>2021</v>
      </c>
      <c r="E9" s="96">
        <v>2022</v>
      </c>
      <c r="F9" s="96">
        <v>2023</v>
      </c>
      <c r="G9" s="97">
        <v>2024</v>
      </c>
    </row>
    <row r="10" spans="2:7" ht="15" customHeight="1">
      <c r="B10" s="34" t="s">
        <v>18</v>
      </c>
      <c r="C10" s="35">
        <f>SUM(C11:C37)</f>
        <v>21034.269000000008</v>
      </c>
      <c r="D10" s="35">
        <f>SUM(D11:D37)</f>
        <v>21785.066999999999</v>
      </c>
      <c r="E10" s="35">
        <f>SUM(E11:E37)</f>
        <v>30869.186000000002</v>
      </c>
      <c r="F10" s="35">
        <f>SUM(F11:F37)</f>
        <v>34925.075999999994</v>
      </c>
      <c r="G10" s="36">
        <f>SUM(G11:G37)</f>
        <v>28247.821999999996</v>
      </c>
    </row>
    <row r="11" spans="2:7" ht="15" customHeight="1">
      <c r="B11" s="21" t="s">
        <v>133</v>
      </c>
      <c r="C11" s="23">
        <v>1120.43</v>
      </c>
      <c r="D11" s="23">
        <v>1149.3969999999999</v>
      </c>
      <c r="E11" s="23">
        <v>1928.722</v>
      </c>
      <c r="F11" s="23">
        <v>2308.3609999999999</v>
      </c>
      <c r="G11" s="24">
        <v>2107.7829999999999</v>
      </c>
    </row>
    <row r="12" spans="2:7" ht="15" customHeight="1">
      <c r="B12" s="21" t="s">
        <v>134</v>
      </c>
      <c r="C12" s="23">
        <v>1351.3889999999999</v>
      </c>
      <c r="D12" s="23">
        <v>1469.3209999999999</v>
      </c>
      <c r="E12" s="23">
        <v>2255.2730000000001</v>
      </c>
      <c r="F12" s="23">
        <v>2665.9830000000002</v>
      </c>
      <c r="G12" s="24">
        <v>2335.703</v>
      </c>
    </row>
    <row r="13" spans="2:7" ht="15" customHeight="1">
      <c r="B13" s="21" t="s">
        <v>135</v>
      </c>
      <c r="C13" s="23">
        <v>637.36900000000003</v>
      </c>
      <c r="D13" s="23">
        <v>899.94600000000003</v>
      </c>
      <c r="E13" s="23">
        <v>1417.12</v>
      </c>
      <c r="F13" s="23">
        <v>1558.6959999999999</v>
      </c>
      <c r="G13" s="24">
        <v>1648.3009999999999</v>
      </c>
    </row>
    <row r="14" spans="2:7" ht="15" customHeight="1">
      <c r="B14" s="21" t="s">
        <v>136</v>
      </c>
      <c r="C14" s="23">
        <v>1750.6110000000001</v>
      </c>
      <c r="D14" s="23">
        <v>1862.3820000000001</v>
      </c>
      <c r="E14" s="23">
        <v>2482.56</v>
      </c>
      <c r="F14" s="23">
        <v>2486.2139999999999</v>
      </c>
      <c r="G14" s="24">
        <v>2101.1950000000002</v>
      </c>
    </row>
    <row r="15" spans="2:7" ht="15" customHeight="1">
      <c r="B15" s="21" t="s">
        <v>137</v>
      </c>
      <c r="C15" s="23">
        <v>1642.778</v>
      </c>
      <c r="D15" s="23">
        <v>1568.32</v>
      </c>
      <c r="E15" s="23">
        <v>2218.9949999999999</v>
      </c>
      <c r="F15" s="23">
        <v>2427.6550000000002</v>
      </c>
      <c r="G15" s="24">
        <v>1010.14</v>
      </c>
    </row>
    <row r="16" spans="2:7" ht="15" customHeight="1">
      <c r="B16" s="21" t="s">
        <v>138</v>
      </c>
      <c r="C16" s="23">
        <v>706.79200000000003</v>
      </c>
      <c r="D16" s="23">
        <v>609.10400000000004</v>
      </c>
      <c r="E16" s="23">
        <v>778.29600000000005</v>
      </c>
      <c r="F16" s="23">
        <v>1071.963</v>
      </c>
      <c r="G16" s="24">
        <v>864.31899999999996</v>
      </c>
    </row>
    <row r="17" spans="2:7" ht="15" customHeight="1">
      <c r="B17" s="21" t="s">
        <v>139</v>
      </c>
      <c r="C17" s="23">
        <v>73.234999999999999</v>
      </c>
      <c r="D17" s="23" t="s">
        <v>125</v>
      </c>
      <c r="E17" s="23" t="s">
        <v>125</v>
      </c>
      <c r="F17" s="23">
        <v>25.431000000000001</v>
      </c>
      <c r="G17" s="24">
        <v>23.870999999999999</v>
      </c>
    </row>
    <row r="18" spans="2:7" ht="15" customHeight="1">
      <c r="B18" s="21" t="s">
        <v>140</v>
      </c>
      <c r="C18" s="23">
        <v>919.55</v>
      </c>
      <c r="D18" s="23">
        <v>1068.6199999999999</v>
      </c>
      <c r="E18" s="23">
        <v>1581.2349999999999</v>
      </c>
      <c r="F18" s="23">
        <v>1759.587</v>
      </c>
      <c r="G18" s="24">
        <v>868.41899999999998</v>
      </c>
    </row>
    <row r="19" spans="2:7" ht="15" customHeight="1">
      <c r="B19" s="21" t="s">
        <v>141</v>
      </c>
      <c r="C19" s="23">
        <v>1651.12</v>
      </c>
      <c r="D19" s="23">
        <v>1672.896</v>
      </c>
      <c r="E19" s="23">
        <v>2136.0819999999999</v>
      </c>
      <c r="F19" s="23">
        <v>2143.8389999999999</v>
      </c>
      <c r="G19" s="24">
        <v>1803.8910000000001</v>
      </c>
    </row>
    <row r="20" spans="2:7" ht="15" customHeight="1">
      <c r="B20" s="21" t="s">
        <v>35</v>
      </c>
      <c r="C20" s="23">
        <v>164.47499999999999</v>
      </c>
      <c r="D20" s="23" t="s">
        <v>125</v>
      </c>
      <c r="E20" s="23" t="s">
        <v>125</v>
      </c>
      <c r="F20" s="23" t="s">
        <v>125</v>
      </c>
      <c r="G20" s="24" t="s">
        <v>125</v>
      </c>
    </row>
    <row r="21" spans="2:7" ht="15" customHeight="1">
      <c r="B21" s="21" t="s">
        <v>142</v>
      </c>
      <c r="C21" s="23">
        <v>433.50799999999998</v>
      </c>
      <c r="D21" s="23">
        <v>324.238</v>
      </c>
      <c r="E21" s="23">
        <v>438.98399999999998</v>
      </c>
      <c r="F21" s="23">
        <v>403.15800000000002</v>
      </c>
      <c r="G21" s="24">
        <v>384.42500000000001</v>
      </c>
    </row>
    <row r="22" spans="2:7" ht="15" customHeight="1">
      <c r="B22" s="21" t="s">
        <v>143</v>
      </c>
      <c r="C22" s="23">
        <v>423.34199999999998</v>
      </c>
      <c r="D22" s="23">
        <v>415.70600000000002</v>
      </c>
      <c r="E22" s="23">
        <v>460.61099999999999</v>
      </c>
      <c r="F22" s="23">
        <v>586.94799999999998</v>
      </c>
      <c r="G22" s="24">
        <v>478.64499999999998</v>
      </c>
    </row>
    <row r="23" spans="2:7" ht="15" customHeight="1">
      <c r="B23" s="21" t="s">
        <v>144</v>
      </c>
      <c r="C23" s="23">
        <v>634.95600000000002</v>
      </c>
      <c r="D23" s="23">
        <v>664.53300000000002</v>
      </c>
      <c r="E23" s="23">
        <v>1018.789</v>
      </c>
      <c r="F23" s="23">
        <v>1109.5889999999999</v>
      </c>
      <c r="G23" s="24">
        <v>1031.366</v>
      </c>
    </row>
    <row r="24" spans="2:7" ht="15" customHeight="1">
      <c r="B24" s="21" t="s">
        <v>145</v>
      </c>
      <c r="C24" s="23">
        <v>553.83100000000002</v>
      </c>
      <c r="D24" s="23">
        <v>499.21300000000002</v>
      </c>
      <c r="E24" s="23">
        <v>588.43399999999997</v>
      </c>
      <c r="F24" s="23">
        <v>719.21299999999997</v>
      </c>
      <c r="G24" s="24">
        <v>583.38099999999997</v>
      </c>
    </row>
    <row r="25" spans="2:7" ht="15" customHeight="1">
      <c r="B25" s="21" t="s">
        <v>146</v>
      </c>
      <c r="C25" s="23">
        <v>741.245</v>
      </c>
      <c r="D25" s="23">
        <v>875.18200000000002</v>
      </c>
      <c r="E25" s="23">
        <v>1328.6210000000001</v>
      </c>
      <c r="F25" s="23">
        <v>1528.4490000000001</v>
      </c>
      <c r="G25" s="24">
        <v>1814.5440000000001</v>
      </c>
    </row>
    <row r="26" spans="2:7" ht="15" customHeight="1">
      <c r="B26" s="21" t="s">
        <v>147</v>
      </c>
      <c r="C26" s="23" t="s">
        <v>125</v>
      </c>
      <c r="D26" s="23" t="s">
        <v>125</v>
      </c>
      <c r="E26" s="23" t="s">
        <v>125</v>
      </c>
      <c r="F26" s="23" t="s">
        <v>125</v>
      </c>
      <c r="G26" s="24">
        <v>263.31799999999998</v>
      </c>
    </row>
    <row r="27" spans="2:7" ht="15" customHeight="1">
      <c r="B27" s="21" t="s">
        <v>148</v>
      </c>
      <c r="C27" s="23">
        <v>553.09100000000001</v>
      </c>
      <c r="D27" s="23">
        <v>557.50199999999995</v>
      </c>
      <c r="E27" s="23">
        <v>800.048</v>
      </c>
      <c r="F27" s="23">
        <v>814.96600000000001</v>
      </c>
      <c r="G27" s="24">
        <v>649.67700000000002</v>
      </c>
    </row>
    <row r="28" spans="2:7" ht="15" customHeight="1">
      <c r="B28" s="21" t="s">
        <v>149</v>
      </c>
      <c r="C28" s="23">
        <v>1629.6679999999999</v>
      </c>
      <c r="D28" s="23">
        <v>1547.636</v>
      </c>
      <c r="E28" s="23">
        <v>2140.44</v>
      </c>
      <c r="F28" s="23">
        <v>2456.0549999999998</v>
      </c>
      <c r="G28" s="24">
        <v>2173.1509999999998</v>
      </c>
    </row>
    <row r="29" spans="2:7" ht="15" customHeight="1">
      <c r="B29" s="21" t="s">
        <v>150</v>
      </c>
      <c r="C29" s="23">
        <v>587.14700000000005</v>
      </c>
      <c r="D29" s="23">
        <v>843.43600000000004</v>
      </c>
      <c r="E29" s="23">
        <v>1390.355</v>
      </c>
      <c r="F29" s="23">
        <v>1425.8879999999999</v>
      </c>
      <c r="G29" s="24">
        <v>1474.8309999999999</v>
      </c>
    </row>
    <row r="30" spans="2:7" ht="15" customHeight="1">
      <c r="B30" s="21" t="s">
        <v>151</v>
      </c>
      <c r="C30" s="23" t="s">
        <v>125</v>
      </c>
      <c r="D30" s="23" t="s">
        <v>125</v>
      </c>
      <c r="E30" s="23" t="s">
        <v>125</v>
      </c>
      <c r="F30" s="23" t="s">
        <v>125</v>
      </c>
      <c r="G30" s="24">
        <v>199.364</v>
      </c>
    </row>
    <row r="31" spans="2:7" ht="15" customHeight="1">
      <c r="B31" s="21" t="s">
        <v>152</v>
      </c>
      <c r="C31" s="23">
        <v>1358.989</v>
      </c>
      <c r="D31" s="23">
        <v>1322.796</v>
      </c>
      <c r="E31" s="23">
        <v>1707.817</v>
      </c>
      <c r="F31" s="23">
        <v>2029.402</v>
      </c>
      <c r="G31" s="24">
        <v>1552.348</v>
      </c>
    </row>
    <row r="32" spans="2:7" ht="15" customHeight="1">
      <c r="B32" s="21" t="s">
        <v>153</v>
      </c>
      <c r="C32" s="23">
        <v>454.024</v>
      </c>
      <c r="D32" s="23">
        <v>496.28800000000001</v>
      </c>
      <c r="E32" s="23">
        <v>762.00199999999995</v>
      </c>
      <c r="F32" s="23">
        <v>870.42700000000002</v>
      </c>
      <c r="G32" s="24">
        <v>673.93700000000001</v>
      </c>
    </row>
    <row r="33" spans="2:7" ht="15" customHeight="1">
      <c r="B33" s="21" t="s">
        <v>154</v>
      </c>
      <c r="C33" s="23" t="s">
        <v>125</v>
      </c>
      <c r="D33" s="23" t="s">
        <v>125</v>
      </c>
      <c r="E33" s="23" t="s">
        <v>125</v>
      </c>
      <c r="F33" s="23" t="s">
        <v>125</v>
      </c>
      <c r="G33" s="24">
        <v>75.861000000000004</v>
      </c>
    </row>
    <row r="34" spans="2:7" ht="15" customHeight="1">
      <c r="B34" s="21" t="s">
        <v>155</v>
      </c>
      <c r="C34" s="23">
        <v>744.28200000000004</v>
      </c>
      <c r="D34" s="23">
        <v>832.745</v>
      </c>
      <c r="E34" s="23">
        <v>1060.1420000000001</v>
      </c>
      <c r="F34" s="23">
        <v>1234.9770000000001</v>
      </c>
      <c r="G34" s="24">
        <v>967.78899999999999</v>
      </c>
    </row>
    <row r="35" spans="2:7" ht="15" customHeight="1">
      <c r="B35" s="21" t="s">
        <v>156</v>
      </c>
      <c r="C35" s="23">
        <v>1257.3630000000001</v>
      </c>
      <c r="D35" s="23">
        <v>1524.674</v>
      </c>
      <c r="E35" s="23">
        <v>2127.5100000000002</v>
      </c>
      <c r="F35" s="23">
        <v>2551.1469999999999</v>
      </c>
      <c r="G35" s="24" t="s">
        <v>125</v>
      </c>
    </row>
    <row r="36" spans="2:7" ht="15" customHeight="1">
      <c r="B36" s="21" t="s">
        <v>157</v>
      </c>
      <c r="C36" s="23" t="s">
        <v>125</v>
      </c>
      <c r="D36" s="23" t="s">
        <v>125</v>
      </c>
      <c r="E36" s="23" t="s">
        <v>125</v>
      </c>
      <c r="F36" s="23">
        <v>24.245999999999999</v>
      </c>
      <c r="G36" s="24">
        <v>850.70100000000002</v>
      </c>
    </row>
    <row r="37" spans="2:7" ht="15" customHeight="1" thickBot="1">
      <c r="B37" s="25" t="s">
        <v>21</v>
      </c>
      <c r="C37" s="27">
        <v>1645.0740000000001</v>
      </c>
      <c r="D37" s="27">
        <v>1581.1320000000001</v>
      </c>
      <c r="E37" s="27">
        <v>2247.15</v>
      </c>
      <c r="F37" s="27">
        <v>2722.8820000000001</v>
      </c>
      <c r="G37" s="28">
        <v>2310.8620000000001</v>
      </c>
    </row>
    <row r="38" spans="2:7" ht="15" customHeight="1">
      <c r="B38" s="124" t="s">
        <v>127</v>
      </c>
      <c r="C38" s="125"/>
      <c r="D38" s="125"/>
      <c r="E38" s="125"/>
      <c r="F38" s="125"/>
      <c r="G38" s="125"/>
    </row>
    <row r="39" spans="2:7" ht="15" customHeight="1">
      <c r="B39" s="124" t="s">
        <v>128</v>
      </c>
      <c r="C39" s="126"/>
      <c r="D39" s="126"/>
      <c r="E39" s="126"/>
      <c r="F39" s="126"/>
      <c r="G39" s="126"/>
    </row>
  </sheetData>
  <mergeCells count="1">
    <mergeCell ref="B8:G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L16"/>
  <sheetViews>
    <sheetView zoomScaleNormal="100" workbookViewId="0"/>
  </sheetViews>
  <sheetFormatPr baseColWidth="10" defaultColWidth="11.42578125" defaultRowHeight="15" customHeight="1"/>
  <cols>
    <col min="1" max="1" width="7.7109375" style="1" customWidth="1"/>
    <col min="2" max="2" width="21.5703125" style="1" customWidth="1"/>
    <col min="3" max="3" width="8" style="1" bestFit="1" customWidth="1"/>
    <col min="4" max="8" width="8.42578125" style="1" bestFit="1" customWidth="1"/>
    <col min="9" max="10" width="7.28515625" style="1" bestFit="1" customWidth="1"/>
    <col min="11" max="12" width="8.42578125" style="1" bestFit="1" customWidth="1"/>
    <col min="13" max="16384" width="11.42578125" style="1"/>
  </cols>
  <sheetData>
    <row r="2" spans="2:12" s="78" customFormat="1" ht="19.5">
      <c r="B2" s="83" t="s">
        <v>98</v>
      </c>
    </row>
    <row r="3" spans="2:12" s="78" customFormat="1" ht="15" customHeight="1">
      <c r="B3" s="84" t="s">
        <v>199</v>
      </c>
    </row>
    <row r="4" spans="2:12" s="78" customFormat="1">
      <c r="B4" s="84" t="s">
        <v>200</v>
      </c>
    </row>
    <row r="5" spans="2:12" s="78" customFormat="1" ht="14.25">
      <c r="B5" s="79"/>
    </row>
    <row r="6" spans="2:12" ht="15" customHeight="1">
      <c r="B6" s="170" t="s">
        <v>132</v>
      </c>
      <c r="C6" s="170"/>
      <c r="D6" s="170"/>
      <c r="E6" s="170"/>
      <c r="F6" s="170"/>
      <c r="G6" s="170"/>
      <c r="H6" s="170"/>
      <c r="I6" s="170"/>
      <c r="J6" s="170"/>
      <c r="K6" s="170"/>
      <c r="L6" s="170"/>
    </row>
    <row r="7" spans="2:12" ht="14.25" thickBot="1">
      <c r="B7" s="186"/>
      <c r="C7" s="186"/>
      <c r="D7" s="186"/>
      <c r="E7" s="186"/>
      <c r="F7" s="186"/>
      <c r="G7" s="186"/>
      <c r="H7" s="186"/>
      <c r="I7" s="186"/>
      <c r="J7" s="186"/>
      <c r="K7" s="186"/>
      <c r="L7" s="186"/>
    </row>
    <row r="8" spans="2:12" ht="17.45" customHeight="1">
      <c r="B8" s="91" t="s">
        <v>103</v>
      </c>
      <c r="C8" s="92">
        <v>2015</v>
      </c>
      <c r="D8" s="92">
        <v>2016</v>
      </c>
      <c r="E8" s="92">
        <v>2017</v>
      </c>
      <c r="F8" s="92">
        <v>2018</v>
      </c>
      <c r="G8" s="92">
        <v>2019</v>
      </c>
      <c r="H8" s="92">
        <v>2020</v>
      </c>
      <c r="I8" s="92">
        <v>2021</v>
      </c>
      <c r="J8" s="92">
        <v>2022</v>
      </c>
      <c r="K8" s="92">
        <v>2023</v>
      </c>
      <c r="L8" s="93">
        <v>2024</v>
      </c>
    </row>
    <row r="9" spans="2:12" ht="15" customHeight="1">
      <c r="B9" s="189" t="s">
        <v>105</v>
      </c>
      <c r="C9" s="190"/>
      <c r="D9" s="190"/>
      <c r="E9" s="190"/>
      <c r="F9" s="190"/>
      <c r="G9" s="190"/>
      <c r="H9" s="190"/>
      <c r="I9" s="190"/>
      <c r="J9" s="190"/>
      <c r="K9" s="190"/>
      <c r="L9" s="191"/>
    </row>
    <row r="10" spans="2:12" ht="15" customHeight="1">
      <c r="B10" s="88" t="s">
        <v>106</v>
      </c>
      <c r="C10" s="22">
        <v>24</v>
      </c>
      <c r="D10" s="22">
        <v>24</v>
      </c>
      <c r="E10" s="22">
        <v>26</v>
      </c>
      <c r="F10" s="23">
        <v>44</v>
      </c>
      <c r="G10" s="23">
        <v>44</v>
      </c>
      <c r="H10" s="23">
        <v>44</v>
      </c>
      <c r="I10" s="23">
        <v>44</v>
      </c>
      <c r="J10" s="23">
        <v>44</v>
      </c>
      <c r="K10" s="23">
        <v>44</v>
      </c>
      <c r="L10" s="24">
        <v>44</v>
      </c>
    </row>
    <row r="11" spans="2:12" ht="15" customHeight="1">
      <c r="B11" s="88" t="s">
        <v>104</v>
      </c>
      <c r="C11" s="22">
        <v>125</v>
      </c>
      <c r="D11" s="22">
        <v>125</v>
      </c>
      <c r="E11" s="22">
        <v>135</v>
      </c>
      <c r="F11" s="23">
        <v>264</v>
      </c>
      <c r="G11" s="23">
        <v>264</v>
      </c>
      <c r="H11" s="23">
        <v>264</v>
      </c>
      <c r="I11" s="23">
        <v>264</v>
      </c>
      <c r="J11" s="23">
        <v>264</v>
      </c>
      <c r="K11" s="23">
        <v>264</v>
      </c>
      <c r="L11" s="24">
        <v>264</v>
      </c>
    </row>
    <row r="12" spans="2:12" ht="15" customHeight="1">
      <c r="B12" s="189" t="s">
        <v>124</v>
      </c>
      <c r="C12" s="190"/>
      <c r="D12" s="190"/>
      <c r="E12" s="190"/>
      <c r="F12" s="190"/>
      <c r="G12" s="190"/>
      <c r="H12" s="190"/>
      <c r="I12" s="190"/>
      <c r="J12" s="190"/>
      <c r="K12" s="190"/>
      <c r="L12" s="191"/>
    </row>
    <row r="13" spans="2:12" ht="15" customHeight="1">
      <c r="B13" s="88" t="s">
        <v>106</v>
      </c>
      <c r="C13" s="122" t="s">
        <v>125</v>
      </c>
      <c r="D13" s="122" t="s">
        <v>125</v>
      </c>
      <c r="E13" s="122" t="s">
        <v>125</v>
      </c>
      <c r="F13" s="122" t="s">
        <v>125</v>
      </c>
      <c r="G13" s="122" t="s">
        <v>125</v>
      </c>
      <c r="H13" s="122" t="s">
        <v>125</v>
      </c>
      <c r="I13" s="122" t="s">
        <v>125</v>
      </c>
      <c r="J13" s="122" t="s">
        <v>125</v>
      </c>
      <c r="K13" s="23">
        <v>5</v>
      </c>
      <c r="L13" s="24">
        <v>5</v>
      </c>
    </row>
    <row r="14" spans="2:12" ht="15" customHeight="1" thickBot="1">
      <c r="B14" s="89" t="s">
        <v>104</v>
      </c>
      <c r="C14" s="123" t="s">
        <v>125</v>
      </c>
      <c r="D14" s="123" t="s">
        <v>125</v>
      </c>
      <c r="E14" s="123" t="s">
        <v>125</v>
      </c>
      <c r="F14" s="123" t="s">
        <v>125</v>
      </c>
      <c r="G14" s="123" t="s">
        <v>125</v>
      </c>
      <c r="H14" s="123" t="s">
        <v>125</v>
      </c>
      <c r="I14" s="123" t="s">
        <v>125</v>
      </c>
      <c r="J14" s="123" t="s">
        <v>125</v>
      </c>
      <c r="K14" s="27">
        <v>30</v>
      </c>
      <c r="L14" s="28">
        <v>30</v>
      </c>
    </row>
    <row r="15" spans="2:12" ht="15" customHeight="1">
      <c r="B15" s="29" t="s">
        <v>91</v>
      </c>
      <c r="C15" s="29"/>
      <c r="D15" s="29"/>
      <c r="E15" s="29"/>
      <c r="F15" s="29"/>
      <c r="G15" s="30"/>
      <c r="H15" s="31"/>
      <c r="I15" s="31"/>
      <c r="J15" s="31"/>
      <c r="K15" s="31"/>
      <c r="L15" s="31"/>
    </row>
    <row r="16" spans="2:12" ht="15" customHeight="1">
      <c r="B16" s="32" t="s">
        <v>92</v>
      </c>
    </row>
  </sheetData>
  <mergeCells count="4">
    <mergeCell ref="B6:L6"/>
    <mergeCell ref="B7:L7"/>
    <mergeCell ref="B12:L12"/>
    <mergeCell ref="B9:L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A279"/>
  <sheetViews>
    <sheetView topLeftCell="E1" zoomScaleNormal="100" workbookViewId="0">
      <selection activeCell="E1" sqref="E1"/>
    </sheetView>
  </sheetViews>
  <sheetFormatPr baseColWidth="10" defaultColWidth="11.42578125" defaultRowHeight="15" customHeight="1"/>
  <cols>
    <col min="1" max="1" width="11.42578125" style="1" customWidth="1"/>
    <col min="2" max="2" width="12.7109375" style="1" customWidth="1"/>
    <col min="3" max="4" width="15.7109375" style="1" customWidth="1"/>
    <col min="5" max="5" width="7.7109375" style="1" customWidth="1"/>
    <col min="6" max="16384" width="11.42578125" style="1"/>
  </cols>
  <sheetData>
    <row r="2" spans="2:27" s="78" customFormat="1" ht="19.5">
      <c r="F2" s="83" t="s">
        <v>98</v>
      </c>
    </row>
    <row r="3" spans="2:27" s="78" customFormat="1">
      <c r="F3" s="84" t="s">
        <v>99</v>
      </c>
    </row>
    <row r="4" spans="2:27" s="78" customFormat="1">
      <c r="F4" s="129" t="s">
        <v>130</v>
      </c>
    </row>
    <row r="5" spans="2:27" s="78" customFormat="1" ht="14.25">
      <c r="B5" s="79"/>
    </row>
    <row r="6" spans="2:27" ht="15" customHeight="1">
      <c r="C6" s="85"/>
      <c r="D6" s="85"/>
      <c r="E6" s="85"/>
      <c r="F6" s="169" t="s">
        <v>115</v>
      </c>
      <c r="G6" s="169"/>
      <c r="H6" s="169"/>
      <c r="I6" s="169"/>
      <c r="J6" s="169"/>
      <c r="K6" s="169"/>
      <c r="L6" s="169"/>
      <c r="M6" s="169"/>
      <c r="N6" s="169"/>
      <c r="O6" s="169"/>
      <c r="P6" s="169"/>
      <c r="Q6" s="169"/>
      <c r="R6" s="169"/>
      <c r="S6" s="169"/>
      <c r="T6" s="169"/>
      <c r="U6" s="169"/>
      <c r="V6" s="169"/>
      <c r="W6" s="169"/>
      <c r="X6" s="169"/>
      <c r="Y6" s="169"/>
    </row>
    <row r="7" spans="2:27" ht="15" customHeight="1">
      <c r="B7" s="87" t="s">
        <v>116</v>
      </c>
    </row>
    <row r="8" spans="2:27" ht="15" customHeight="1">
      <c r="B8" s="64" t="s">
        <v>62</v>
      </c>
      <c r="C8" s="86" t="s">
        <v>102</v>
      </c>
      <c r="D8" s="86"/>
      <c r="E8" s="65"/>
      <c r="AA8" s="20"/>
    </row>
    <row r="9" spans="2:27" ht="15" customHeight="1">
      <c r="B9" s="66">
        <v>40909</v>
      </c>
      <c r="C9" s="67">
        <v>0</v>
      </c>
      <c r="D9" s="67"/>
      <c r="E9" s="65"/>
      <c r="AA9" s="20"/>
    </row>
    <row r="10" spans="2:27" ht="15" customHeight="1">
      <c r="B10" s="66">
        <v>40940</v>
      </c>
      <c r="C10" s="67">
        <v>0</v>
      </c>
      <c r="D10" s="67"/>
      <c r="E10" s="65"/>
      <c r="AA10" s="20"/>
    </row>
    <row r="11" spans="2:27" ht="15" customHeight="1">
      <c r="B11" s="66">
        <v>40969</v>
      </c>
      <c r="C11" s="67">
        <v>0</v>
      </c>
      <c r="D11" s="67"/>
      <c r="E11" s="65"/>
      <c r="AA11" s="20"/>
    </row>
    <row r="12" spans="2:27" ht="15" customHeight="1">
      <c r="B12" s="66">
        <v>41000</v>
      </c>
      <c r="C12" s="67">
        <v>1.487911</v>
      </c>
      <c r="D12" s="67"/>
      <c r="E12" s="65"/>
      <c r="AA12" s="20"/>
    </row>
    <row r="13" spans="2:27" ht="15" customHeight="1">
      <c r="B13" s="66">
        <v>41030</v>
      </c>
      <c r="C13" s="67">
        <v>2.1524540000000001</v>
      </c>
      <c r="D13" s="67"/>
      <c r="E13" s="65"/>
      <c r="AA13" s="20"/>
    </row>
    <row r="14" spans="2:27" ht="15" customHeight="1">
      <c r="B14" s="66">
        <v>41061</v>
      </c>
      <c r="C14" s="67">
        <v>2.1316160000000002</v>
      </c>
      <c r="D14" s="67"/>
      <c r="E14" s="65"/>
      <c r="AA14" s="20"/>
    </row>
    <row r="15" spans="2:27" ht="15" customHeight="1">
      <c r="B15" s="66">
        <v>41091</v>
      </c>
      <c r="C15" s="67">
        <v>2.3415249999999999</v>
      </c>
      <c r="D15" s="67"/>
      <c r="E15" s="65"/>
      <c r="AA15" s="20"/>
    </row>
    <row r="16" spans="2:27" ht="15" customHeight="1">
      <c r="B16" s="66">
        <v>41122</v>
      </c>
      <c r="C16" s="67">
        <v>2.4770789999999998</v>
      </c>
      <c r="D16" s="67"/>
      <c r="E16" s="65"/>
      <c r="AA16" s="20"/>
    </row>
    <row r="17" spans="2:27" ht="15" customHeight="1">
      <c r="B17" s="66">
        <v>41153</v>
      </c>
      <c r="C17" s="67">
        <v>2.3388330000000002</v>
      </c>
      <c r="D17" s="67"/>
      <c r="E17" s="65"/>
      <c r="AA17" s="20"/>
    </row>
    <row r="18" spans="2:27" ht="15" customHeight="1">
      <c r="B18" s="66">
        <v>41183</v>
      </c>
      <c r="C18" s="67">
        <v>2.3417690000000002</v>
      </c>
      <c r="D18" s="67"/>
      <c r="E18" s="65"/>
      <c r="AA18" s="20"/>
    </row>
    <row r="19" spans="2:27" ht="15" customHeight="1">
      <c r="B19" s="66">
        <v>41214</v>
      </c>
      <c r="C19" s="67">
        <v>2.4212280000000002</v>
      </c>
      <c r="D19" s="67"/>
      <c r="E19" s="65"/>
      <c r="AA19" s="20"/>
    </row>
    <row r="20" spans="2:27" ht="15" customHeight="1">
      <c r="B20" s="66">
        <v>41244</v>
      </c>
      <c r="C20" s="67">
        <v>2.8559030000000001</v>
      </c>
      <c r="D20" s="67"/>
      <c r="E20" s="65"/>
    </row>
    <row r="21" spans="2:27" ht="15" customHeight="1">
      <c r="B21" s="66">
        <v>41275</v>
      </c>
      <c r="C21" s="67">
        <v>2.4399250000000001</v>
      </c>
      <c r="D21" s="67"/>
      <c r="E21" s="65"/>
    </row>
    <row r="22" spans="2:27" ht="15" customHeight="1">
      <c r="B22" s="66">
        <v>41306</v>
      </c>
      <c r="C22" s="67">
        <v>2.3106429999999998</v>
      </c>
      <c r="D22" s="67"/>
      <c r="E22" s="65"/>
    </row>
    <row r="23" spans="2:27" ht="15" customHeight="1">
      <c r="B23" s="66">
        <v>41334</v>
      </c>
      <c r="C23" s="67">
        <v>2.4825539999999999</v>
      </c>
      <c r="D23" s="67"/>
      <c r="E23" s="65"/>
    </row>
    <row r="24" spans="2:27" ht="15" customHeight="1">
      <c r="B24" s="66">
        <v>41365</v>
      </c>
      <c r="C24" s="67">
        <v>2.5887519999999999</v>
      </c>
      <c r="D24" s="67"/>
      <c r="E24" s="65"/>
    </row>
    <row r="25" spans="2:27" ht="15" customHeight="1">
      <c r="B25" s="66">
        <v>41395</v>
      </c>
      <c r="C25" s="67">
        <v>2.7410670000000001</v>
      </c>
      <c r="D25" s="67"/>
      <c r="E25" s="65"/>
    </row>
    <row r="26" spans="2:27" ht="15" customHeight="1">
      <c r="B26" s="66">
        <v>41426</v>
      </c>
      <c r="C26" s="67">
        <v>2.671335</v>
      </c>
      <c r="D26" s="67"/>
      <c r="E26" s="65"/>
    </row>
    <row r="27" spans="2:27" ht="15" customHeight="1">
      <c r="B27" s="66">
        <v>41456</v>
      </c>
      <c r="C27" s="67">
        <v>2.889392</v>
      </c>
      <c r="D27" s="67"/>
      <c r="E27" s="65"/>
    </row>
    <row r="28" spans="2:27" ht="15" customHeight="1">
      <c r="B28" s="66">
        <v>41487</v>
      </c>
      <c r="C28" s="67">
        <v>3.1171679999999999</v>
      </c>
      <c r="D28" s="67"/>
      <c r="E28" s="65"/>
    </row>
    <row r="29" spans="2:27" ht="15" customHeight="1">
      <c r="B29" s="66">
        <v>41518</v>
      </c>
      <c r="C29" s="67">
        <v>3.227541</v>
      </c>
      <c r="D29" s="67"/>
      <c r="E29" s="65"/>
    </row>
    <row r="30" spans="2:27" ht="15" customHeight="1">
      <c r="B30" s="66">
        <v>41548</v>
      </c>
      <c r="C30" s="67">
        <v>3.6172580000000001</v>
      </c>
      <c r="D30" s="67"/>
      <c r="E30" s="65"/>
    </row>
    <row r="31" spans="2:27" ht="15" customHeight="1">
      <c r="B31" s="66">
        <v>41579</v>
      </c>
      <c r="C31" s="67">
        <v>3.7600189999999998</v>
      </c>
      <c r="E31" s="65"/>
      <c r="F31" s="38" t="s">
        <v>93</v>
      </c>
    </row>
    <row r="32" spans="2:27" ht="15" customHeight="1">
      <c r="B32" s="66">
        <v>41609</v>
      </c>
      <c r="C32" s="67">
        <v>4.3026609999999996</v>
      </c>
      <c r="E32" s="65"/>
      <c r="F32" s="38" t="s">
        <v>94</v>
      </c>
    </row>
    <row r="33" spans="2:5" ht="15" customHeight="1">
      <c r="B33" s="66">
        <v>41640</v>
      </c>
      <c r="C33" s="67">
        <v>3.5302250000000002</v>
      </c>
      <c r="E33" s="65"/>
    </row>
    <row r="34" spans="2:5" ht="15" customHeight="1">
      <c r="B34" s="66">
        <v>41671</v>
      </c>
      <c r="C34" s="67">
        <v>3.3476750000000002</v>
      </c>
      <c r="E34" s="65"/>
    </row>
    <row r="35" spans="2:5" ht="15" customHeight="1">
      <c r="B35" s="66">
        <v>41699</v>
      </c>
      <c r="C35" s="67">
        <v>3.7322259999999998</v>
      </c>
      <c r="E35" s="65"/>
    </row>
    <row r="36" spans="2:5" ht="15" customHeight="1">
      <c r="B36" s="66">
        <v>41730</v>
      </c>
      <c r="C36" s="67">
        <v>3.6850200000000002</v>
      </c>
      <c r="E36" s="65"/>
    </row>
    <row r="37" spans="2:5" ht="15" customHeight="1">
      <c r="B37" s="66">
        <v>41760</v>
      </c>
      <c r="C37" s="67">
        <v>4.1021260000000002</v>
      </c>
      <c r="D37" s="67"/>
      <c r="E37" s="65"/>
    </row>
    <row r="38" spans="2:5" ht="15" customHeight="1">
      <c r="B38" s="66">
        <v>41791</v>
      </c>
      <c r="C38" s="67">
        <v>3.9354469999999999</v>
      </c>
      <c r="D38" s="67"/>
      <c r="E38" s="65"/>
    </row>
    <row r="39" spans="2:5" ht="15" customHeight="1">
      <c r="B39" s="66">
        <v>41821</v>
      </c>
      <c r="C39" s="67">
        <v>4.6464150000000002</v>
      </c>
      <c r="D39" s="67"/>
      <c r="E39" s="65"/>
    </row>
    <row r="40" spans="2:5" ht="15" customHeight="1">
      <c r="B40" s="66">
        <v>41852</v>
      </c>
      <c r="C40" s="67">
        <v>7.7531379999999999</v>
      </c>
      <c r="D40" s="67"/>
      <c r="E40" s="65"/>
    </row>
    <row r="41" spans="2:5" ht="15" customHeight="1">
      <c r="B41" s="66">
        <v>41883</v>
      </c>
      <c r="C41" s="67">
        <v>8.2938740000000006</v>
      </c>
      <c r="D41" s="67"/>
      <c r="E41" s="65"/>
    </row>
    <row r="42" spans="2:5" ht="15" customHeight="1">
      <c r="B42" s="66">
        <v>41913</v>
      </c>
      <c r="C42" s="67">
        <v>8.8958949999999994</v>
      </c>
      <c r="D42" s="67"/>
      <c r="E42" s="65"/>
    </row>
    <row r="43" spans="2:5" ht="15" customHeight="1">
      <c r="B43" s="66">
        <v>41944</v>
      </c>
      <c r="C43" s="67">
        <v>8.6983940000000004</v>
      </c>
      <c r="D43" s="67"/>
      <c r="E43" s="65"/>
    </row>
    <row r="44" spans="2:5" ht="15" customHeight="1">
      <c r="B44" s="66">
        <v>41974</v>
      </c>
      <c r="C44" s="67">
        <v>9.7128019999999999</v>
      </c>
      <c r="D44" s="67"/>
      <c r="E44" s="65"/>
    </row>
    <row r="45" spans="2:5" ht="15" customHeight="1">
      <c r="B45" s="66">
        <v>42005</v>
      </c>
      <c r="C45" s="67">
        <v>8.6373979999999992</v>
      </c>
      <c r="D45" s="67"/>
      <c r="E45" s="65"/>
    </row>
    <row r="46" spans="2:5" ht="15" customHeight="1">
      <c r="B46" s="66">
        <v>42036</v>
      </c>
      <c r="C46" s="67">
        <v>8.1041179999999997</v>
      </c>
      <c r="D46" s="67"/>
      <c r="E46" s="65"/>
    </row>
    <row r="47" spans="2:5" ht="15" customHeight="1">
      <c r="B47" s="66">
        <v>42064</v>
      </c>
      <c r="C47" s="67">
        <v>9.0388289999999998</v>
      </c>
      <c r="D47" s="67"/>
      <c r="E47" s="65"/>
    </row>
    <row r="48" spans="2:5" ht="15" customHeight="1">
      <c r="B48" s="66">
        <v>42095</v>
      </c>
      <c r="C48" s="67">
        <v>8.6830309999999997</v>
      </c>
      <c r="D48" s="67"/>
      <c r="E48" s="65"/>
    </row>
    <row r="49" spans="2:5" ht="15" customHeight="1">
      <c r="B49" s="66">
        <v>42125</v>
      </c>
      <c r="C49" s="67">
        <v>9.1274160000000002</v>
      </c>
      <c r="D49" s="67"/>
      <c r="E49" s="65"/>
    </row>
    <row r="50" spans="2:5" ht="15" customHeight="1">
      <c r="B50" s="66">
        <v>42156</v>
      </c>
      <c r="C50" s="67">
        <v>8.8633640000000007</v>
      </c>
      <c r="D50" s="67"/>
      <c r="E50" s="65"/>
    </row>
    <row r="51" spans="2:5" ht="15" customHeight="1">
      <c r="B51" s="66">
        <v>42186</v>
      </c>
      <c r="C51" s="67">
        <v>8.8845530000000004</v>
      </c>
      <c r="D51" s="67"/>
      <c r="E51" s="65"/>
    </row>
    <row r="52" spans="2:5" ht="15" customHeight="1">
      <c r="B52" s="66">
        <v>42217</v>
      </c>
      <c r="C52" s="67">
        <v>8.9922149999999998</v>
      </c>
      <c r="D52" s="67"/>
      <c r="E52" s="65"/>
    </row>
    <row r="53" spans="2:5" ht="15" customHeight="1">
      <c r="B53" s="66">
        <v>42248</v>
      </c>
      <c r="C53" s="67">
        <v>8.9018169999999994</v>
      </c>
      <c r="D53" s="67"/>
      <c r="E53" s="65"/>
    </row>
    <row r="54" spans="2:5" ht="15" customHeight="1">
      <c r="B54" s="66">
        <v>42278</v>
      </c>
      <c r="C54" s="67">
        <v>8.8409589999999998</v>
      </c>
      <c r="D54" s="67"/>
      <c r="E54" s="65"/>
    </row>
    <row r="55" spans="2:5" ht="15" customHeight="1">
      <c r="B55" s="66">
        <v>42309</v>
      </c>
      <c r="C55" s="67">
        <v>9.047898</v>
      </c>
      <c r="D55" s="67"/>
      <c r="E55" s="65"/>
    </row>
    <row r="56" spans="2:5" ht="15" customHeight="1">
      <c r="B56" s="66">
        <v>42339</v>
      </c>
      <c r="C56" s="67">
        <v>9.9485469999999996</v>
      </c>
      <c r="D56" s="67"/>
      <c r="E56" s="65"/>
    </row>
    <row r="57" spans="2:5" ht="15" customHeight="1">
      <c r="B57" s="66">
        <v>42370</v>
      </c>
      <c r="C57" s="67">
        <v>8.9282140000000005</v>
      </c>
      <c r="D57" s="67"/>
      <c r="E57" s="65"/>
    </row>
    <row r="58" spans="2:5" ht="15" customHeight="1">
      <c r="B58" s="66">
        <v>42401</v>
      </c>
      <c r="C58" s="67">
        <v>8.738467</v>
      </c>
      <c r="D58" s="67"/>
      <c r="E58" s="65"/>
    </row>
    <row r="59" spans="2:5" ht="15" customHeight="1">
      <c r="B59" s="66">
        <v>42430</v>
      </c>
      <c r="C59" s="67">
        <v>8.8565579999999997</v>
      </c>
      <c r="D59" s="67"/>
      <c r="E59" s="65"/>
    </row>
    <row r="60" spans="2:5" ht="15" customHeight="1">
      <c r="B60" s="66">
        <v>42461</v>
      </c>
      <c r="C60" s="67">
        <v>8.9230219999999996</v>
      </c>
      <c r="D60" s="67"/>
      <c r="E60" s="65"/>
    </row>
    <row r="61" spans="2:5" ht="15" customHeight="1">
      <c r="B61" s="66">
        <v>42491</v>
      </c>
      <c r="C61" s="67">
        <v>9.1025220000000004</v>
      </c>
      <c r="D61" s="67"/>
      <c r="E61" s="65"/>
    </row>
    <row r="62" spans="2:5" ht="15" customHeight="1">
      <c r="B62" s="66">
        <v>42522</v>
      </c>
      <c r="C62" s="67">
        <v>8.8316820000000007</v>
      </c>
      <c r="D62" s="67"/>
      <c r="E62" s="65"/>
    </row>
    <row r="63" spans="2:5" ht="15" customHeight="1">
      <c r="B63" s="66">
        <v>42552</v>
      </c>
      <c r="C63" s="67">
        <v>8.7805269999999993</v>
      </c>
      <c r="D63" s="67"/>
      <c r="E63" s="65"/>
    </row>
    <row r="64" spans="2:5" ht="15" customHeight="1">
      <c r="B64" s="66">
        <v>42583</v>
      </c>
      <c r="C64" s="67">
        <v>8.9242380000000008</v>
      </c>
      <c r="D64" s="67"/>
      <c r="E64" s="65"/>
    </row>
    <row r="65" spans="2:5" ht="15" customHeight="1">
      <c r="B65" s="66">
        <v>42614</v>
      </c>
      <c r="C65" s="67">
        <v>8.8027960000000007</v>
      </c>
      <c r="D65" s="67"/>
      <c r="E65" s="65"/>
    </row>
    <row r="66" spans="2:5" ht="15" customHeight="1">
      <c r="B66" s="66">
        <v>42644</v>
      </c>
      <c r="C66" s="67">
        <v>8.9779669999999996</v>
      </c>
      <c r="D66" s="67"/>
      <c r="E66" s="65"/>
    </row>
    <row r="67" spans="2:5" ht="15" customHeight="1">
      <c r="B67" s="66">
        <v>42675</v>
      </c>
      <c r="C67" s="67">
        <v>8.6521539999999995</v>
      </c>
      <c r="D67" s="67"/>
      <c r="E67" s="65"/>
    </row>
    <row r="68" spans="2:5" ht="15" customHeight="1">
      <c r="B68" s="66">
        <v>42705</v>
      </c>
      <c r="C68" s="67">
        <v>9.7119959999999992</v>
      </c>
      <c r="D68" s="67"/>
      <c r="E68" s="65"/>
    </row>
    <row r="69" spans="2:5" ht="15" customHeight="1">
      <c r="B69" s="66">
        <v>42736</v>
      </c>
      <c r="C69" s="67">
        <v>8.8308029999999995</v>
      </c>
      <c r="D69" s="67"/>
      <c r="E69" s="65"/>
    </row>
    <row r="70" spans="2:5" ht="15" customHeight="1">
      <c r="B70" s="66">
        <v>42767</v>
      </c>
      <c r="C70" s="67">
        <v>8.404636</v>
      </c>
      <c r="D70" s="67"/>
      <c r="E70" s="65"/>
    </row>
    <row r="71" spans="2:5" ht="15" customHeight="1">
      <c r="B71" s="66">
        <v>42795</v>
      </c>
      <c r="C71" s="67">
        <v>9.2257650000000009</v>
      </c>
      <c r="D71" s="67"/>
      <c r="E71" s="65"/>
    </row>
    <row r="72" spans="2:5" ht="15" customHeight="1">
      <c r="B72" s="66">
        <v>42826</v>
      </c>
      <c r="C72" s="67">
        <v>8.5835869999999996</v>
      </c>
      <c r="D72" s="67"/>
      <c r="E72" s="65"/>
    </row>
    <row r="73" spans="2:5" ht="15" customHeight="1">
      <c r="B73" s="66">
        <v>42856</v>
      </c>
      <c r="C73" s="67">
        <v>9.2050909999999995</v>
      </c>
      <c r="D73" s="67"/>
      <c r="E73" s="65"/>
    </row>
    <row r="74" spans="2:5" ht="15" customHeight="1">
      <c r="B74" s="66">
        <v>42887</v>
      </c>
      <c r="C74" s="67">
        <v>8.7784890000000004</v>
      </c>
      <c r="D74" s="67"/>
      <c r="E74" s="65"/>
    </row>
    <row r="75" spans="2:5" ht="15" customHeight="1">
      <c r="B75" s="66">
        <v>42917</v>
      </c>
      <c r="C75" s="67">
        <v>8.7559229999999992</v>
      </c>
      <c r="D75" s="67"/>
      <c r="E75" s="67"/>
    </row>
    <row r="76" spans="2:5" ht="15" customHeight="1">
      <c r="B76" s="66">
        <v>42948</v>
      </c>
      <c r="C76" s="67">
        <v>9.1046700000000005</v>
      </c>
      <c r="D76" s="67"/>
      <c r="E76" s="67"/>
    </row>
    <row r="77" spans="2:5" ht="15" customHeight="1">
      <c r="B77" s="66">
        <v>42979</v>
      </c>
      <c r="C77" s="67">
        <v>8.847296</v>
      </c>
      <c r="D77" s="67"/>
      <c r="E77" s="67"/>
    </row>
    <row r="78" spans="2:5" ht="15" customHeight="1">
      <c r="B78" s="66">
        <v>43009</v>
      </c>
      <c r="C78" s="67">
        <v>9.0409439999999996</v>
      </c>
      <c r="D78" s="67"/>
      <c r="E78" s="67"/>
    </row>
    <row r="79" spans="2:5" ht="15" customHeight="1">
      <c r="B79" s="66">
        <v>43040</v>
      </c>
      <c r="C79" s="67">
        <v>9.0236350000000005</v>
      </c>
      <c r="D79" s="67"/>
      <c r="E79" s="67"/>
    </row>
    <row r="80" spans="2:5" ht="15" customHeight="1">
      <c r="B80" s="66">
        <v>43070</v>
      </c>
      <c r="C80" s="67">
        <v>9.7293489999999991</v>
      </c>
      <c r="D80" s="67"/>
      <c r="E80" s="67"/>
    </row>
    <row r="81" spans="2:5" ht="15" customHeight="1">
      <c r="B81" s="66">
        <v>43101</v>
      </c>
      <c r="C81" s="67">
        <v>8.7647589999999997</v>
      </c>
      <c r="D81" s="67"/>
      <c r="E81" s="67"/>
    </row>
    <row r="82" spans="2:5" ht="15" customHeight="1">
      <c r="B82" s="66">
        <v>43132</v>
      </c>
      <c r="C82" s="67">
        <v>8.6337689999999991</v>
      </c>
      <c r="D82" s="67"/>
      <c r="E82" s="67"/>
    </row>
    <row r="83" spans="2:5" ht="15" customHeight="1">
      <c r="B83" s="66">
        <v>43160</v>
      </c>
      <c r="C83" s="67">
        <v>9.4757219999999993</v>
      </c>
      <c r="D83" s="67"/>
      <c r="E83" s="67"/>
    </row>
    <row r="84" spans="2:5" ht="15" customHeight="1">
      <c r="B84" s="66">
        <v>43191</v>
      </c>
      <c r="C84" s="67">
        <v>9.1953639999999996</v>
      </c>
      <c r="D84" s="67"/>
      <c r="E84" s="67"/>
    </row>
    <row r="85" spans="2:5" ht="15" customHeight="1">
      <c r="B85" s="66">
        <v>43221</v>
      </c>
      <c r="C85" s="67">
        <v>10.037747</v>
      </c>
      <c r="D85" s="67"/>
      <c r="E85" s="67"/>
    </row>
    <row r="86" spans="2:5" ht="15" customHeight="1">
      <c r="B86" s="66">
        <v>43252</v>
      </c>
      <c r="C86" s="67">
        <v>9.9547779999999992</v>
      </c>
      <c r="D86" s="67"/>
      <c r="E86" s="67"/>
    </row>
    <row r="87" spans="2:5" ht="15" customHeight="1">
      <c r="B87" s="66">
        <v>43282</v>
      </c>
      <c r="C87" s="67">
        <v>10.372012</v>
      </c>
      <c r="D87" s="67"/>
      <c r="E87" s="67"/>
    </row>
    <row r="88" spans="2:5" ht="15" customHeight="1">
      <c r="B88" s="66">
        <v>43313</v>
      </c>
      <c r="C88" s="67">
        <v>10.928542999999999</v>
      </c>
      <c r="D88" s="67"/>
      <c r="E88" s="67"/>
    </row>
    <row r="89" spans="2:5" ht="15" customHeight="1">
      <c r="B89" s="66">
        <v>43344</v>
      </c>
      <c r="C89" s="67">
        <v>10.962412</v>
      </c>
      <c r="D89" s="67"/>
      <c r="E89" s="67"/>
    </row>
    <row r="90" spans="2:5" ht="15" customHeight="1">
      <c r="B90" s="66">
        <v>43374</v>
      </c>
      <c r="C90" s="67">
        <v>11.421611</v>
      </c>
      <c r="D90" s="67"/>
      <c r="E90" s="67"/>
    </row>
    <row r="91" spans="2:5" ht="15" customHeight="1">
      <c r="B91" s="66">
        <v>43405</v>
      </c>
      <c r="C91" s="67">
        <v>11.549148000000001</v>
      </c>
      <c r="D91" s="67"/>
      <c r="E91" s="67"/>
    </row>
    <row r="92" spans="2:5" ht="15" customHeight="1">
      <c r="B92" s="66">
        <v>43435</v>
      </c>
      <c r="C92" s="67">
        <v>12.84477</v>
      </c>
      <c r="D92" s="67"/>
      <c r="E92" s="67"/>
    </row>
    <row r="93" spans="2:5" ht="15" customHeight="1">
      <c r="B93" s="66">
        <v>43466</v>
      </c>
      <c r="C93" s="67">
        <v>11.860072000000001</v>
      </c>
      <c r="D93" s="67"/>
      <c r="E93" s="67"/>
    </row>
    <row r="94" spans="2:5" ht="15" customHeight="1">
      <c r="B94" s="66">
        <v>43497</v>
      </c>
      <c r="C94" s="67">
        <v>11.549099</v>
      </c>
      <c r="D94" s="67"/>
      <c r="E94" s="67"/>
    </row>
    <row r="95" spans="2:5" ht="15" customHeight="1">
      <c r="B95" s="66">
        <v>43525</v>
      </c>
      <c r="C95" s="67">
        <v>12.995671</v>
      </c>
      <c r="D95" s="67"/>
      <c r="E95" s="67"/>
    </row>
    <row r="96" spans="2:5" ht="15" customHeight="1">
      <c r="B96" s="66">
        <v>43556</v>
      </c>
      <c r="C96" s="67">
        <v>13.013003000000001</v>
      </c>
      <c r="D96" s="67"/>
      <c r="E96" s="67"/>
    </row>
    <row r="97" spans="2:5" ht="15" customHeight="1">
      <c r="B97" s="66">
        <v>43586</v>
      </c>
      <c r="C97" s="67">
        <v>14.470315000000001</v>
      </c>
      <c r="D97" s="67"/>
      <c r="E97" s="67"/>
    </row>
    <row r="98" spans="2:5" ht="15" customHeight="1">
      <c r="B98" s="66">
        <v>43617</v>
      </c>
      <c r="C98" s="67">
        <v>13.764545</v>
      </c>
      <c r="D98" s="67"/>
      <c r="E98" s="67"/>
    </row>
    <row r="99" spans="2:5" ht="15" customHeight="1">
      <c r="B99" s="66">
        <v>43647</v>
      </c>
      <c r="C99" s="67">
        <v>14.720345999999999</v>
      </c>
      <c r="D99" s="67"/>
      <c r="E99" s="67"/>
    </row>
    <row r="100" spans="2:5" ht="15" customHeight="1">
      <c r="B100" s="66">
        <v>43678</v>
      </c>
      <c r="C100" s="67">
        <v>15.445356</v>
      </c>
      <c r="D100" s="67"/>
      <c r="E100" s="67"/>
    </row>
    <row r="101" spans="2:5" ht="15" customHeight="1">
      <c r="B101" s="66">
        <v>43709</v>
      </c>
      <c r="C101" s="67">
        <v>14.761599</v>
      </c>
      <c r="D101" s="67"/>
      <c r="E101" s="67"/>
    </row>
    <row r="102" spans="2:5" ht="15" customHeight="1">
      <c r="B102" s="66">
        <v>43739</v>
      </c>
      <c r="C102" s="67">
        <v>15.562156999999999</v>
      </c>
      <c r="D102" s="67"/>
      <c r="E102" s="67"/>
    </row>
    <row r="103" spans="2:5" ht="15" customHeight="1">
      <c r="B103" s="66">
        <v>43770</v>
      </c>
      <c r="C103" s="67">
        <v>15.376887</v>
      </c>
      <c r="D103" s="67"/>
      <c r="E103" s="67"/>
    </row>
    <row r="104" spans="2:5" ht="15" customHeight="1">
      <c r="B104" s="66">
        <v>43800</v>
      </c>
      <c r="C104" s="67">
        <v>16.813333999999998</v>
      </c>
      <c r="D104" s="67"/>
      <c r="E104" s="67"/>
    </row>
    <row r="105" spans="2:5" ht="15" customHeight="1">
      <c r="B105" s="66">
        <v>43831</v>
      </c>
      <c r="C105" s="67">
        <v>15.407146000000001</v>
      </c>
      <c r="D105" s="67"/>
      <c r="E105" s="67"/>
    </row>
    <row r="106" spans="2:5" ht="15" customHeight="1">
      <c r="B106" s="66">
        <v>43862</v>
      </c>
      <c r="C106" s="67">
        <v>15.352385</v>
      </c>
      <c r="D106" s="67"/>
      <c r="E106" s="67"/>
    </row>
    <row r="107" spans="2:5" ht="15" customHeight="1">
      <c r="B107" s="66">
        <v>43891</v>
      </c>
      <c r="C107" s="67">
        <v>8.6754159999999985</v>
      </c>
      <c r="D107" s="67"/>
      <c r="E107" s="67"/>
    </row>
    <row r="108" spans="2:5" ht="15" customHeight="1">
      <c r="B108" s="66">
        <v>43922</v>
      </c>
      <c r="C108" s="67">
        <v>1.847675</v>
      </c>
      <c r="D108" s="67"/>
      <c r="E108" s="67"/>
    </row>
    <row r="109" spans="2:5" ht="15" customHeight="1">
      <c r="B109" s="66">
        <v>43952</v>
      </c>
      <c r="C109" s="67">
        <v>2.548298</v>
      </c>
      <c r="D109" s="67"/>
      <c r="E109" s="67"/>
    </row>
    <row r="110" spans="2:5" ht="15" customHeight="1">
      <c r="B110" s="66">
        <v>43983</v>
      </c>
      <c r="C110" s="67">
        <v>2.960388</v>
      </c>
      <c r="D110" s="67"/>
      <c r="E110" s="67"/>
    </row>
    <row r="111" spans="2:5" ht="15" customHeight="1">
      <c r="B111" s="66">
        <v>44013</v>
      </c>
      <c r="C111" s="67">
        <v>3.4548180000000004</v>
      </c>
      <c r="D111" s="67"/>
      <c r="E111" s="67"/>
    </row>
    <row r="112" spans="2:5" ht="15" customHeight="1">
      <c r="B112" s="66">
        <v>44044</v>
      </c>
      <c r="C112" s="67">
        <v>3.4964059999999999</v>
      </c>
      <c r="D112" s="67"/>
      <c r="E112" s="67"/>
    </row>
    <row r="113" spans="2:5" ht="15" customHeight="1">
      <c r="B113" s="66">
        <v>44075</v>
      </c>
      <c r="C113" s="67">
        <v>3.5024070000000003</v>
      </c>
      <c r="D113" s="67"/>
      <c r="E113" s="67"/>
    </row>
    <row r="114" spans="2:5" ht="15" customHeight="1">
      <c r="B114" s="66">
        <v>44105</v>
      </c>
      <c r="C114" s="67">
        <v>3.734804</v>
      </c>
      <c r="D114" s="67"/>
      <c r="E114" s="67"/>
    </row>
    <row r="115" spans="2:5" ht="15" customHeight="1">
      <c r="B115" s="66">
        <v>44136</v>
      </c>
      <c r="C115" s="67">
        <v>3.659748</v>
      </c>
      <c r="D115" s="67"/>
      <c r="E115" s="67"/>
    </row>
    <row r="116" spans="2:5" ht="15" customHeight="1">
      <c r="B116" s="66">
        <v>44166</v>
      </c>
      <c r="C116" s="67">
        <v>5.3617669999999995</v>
      </c>
      <c r="D116" s="67"/>
      <c r="E116" s="67"/>
    </row>
    <row r="117" spans="2:5" ht="15" customHeight="1">
      <c r="B117" s="66">
        <v>44197</v>
      </c>
      <c r="C117" s="67">
        <v>5.9553979999999997</v>
      </c>
      <c r="D117" s="67"/>
      <c r="E117" s="67"/>
    </row>
    <row r="118" spans="2:5" ht="15" customHeight="1">
      <c r="B118" s="66">
        <v>44228</v>
      </c>
      <c r="C118" s="67">
        <v>4.0169839999999999</v>
      </c>
      <c r="D118" s="67"/>
      <c r="E118" s="67"/>
    </row>
    <row r="119" spans="2:5" ht="15" customHeight="1">
      <c r="B119" s="66">
        <v>44256</v>
      </c>
      <c r="C119" s="67">
        <v>6.104527</v>
      </c>
      <c r="D119" s="67"/>
      <c r="E119" s="67"/>
    </row>
    <row r="120" spans="2:5" ht="15" customHeight="1">
      <c r="B120" s="66">
        <v>44287</v>
      </c>
      <c r="C120" s="67">
        <v>5.9036780000000002</v>
      </c>
      <c r="D120" s="67"/>
      <c r="E120" s="67"/>
    </row>
    <row r="121" spans="2:5" ht="15" customHeight="1">
      <c r="B121" s="66">
        <v>44317</v>
      </c>
      <c r="C121" s="67">
        <v>7.0698500000000006</v>
      </c>
      <c r="D121" s="67"/>
      <c r="E121" s="67"/>
    </row>
    <row r="122" spans="2:5" ht="15" customHeight="1">
      <c r="B122" s="66">
        <v>44348</v>
      </c>
      <c r="C122" s="67">
        <v>7.1945200000000007</v>
      </c>
      <c r="D122" s="67"/>
      <c r="E122" s="67"/>
    </row>
    <row r="123" spans="2:5" ht="15" customHeight="1">
      <c r="B123" s="66">
        <v>44378</v>
      </c>
      <c r="C123" s="67">
        <v>7.4248159999999999</v>
      </c>
      <c r="D123" s="67"/>
      <c r="E123" s="67"/>
    </row>
    <row r="124" spans="2:5" ht="15" customHeight="1">
      <c r="B124" s="66">
        <v>44409</v>
      </c>
      <c r="C124" s="67">
        <v>7.1038839999999999</v>
      </c>
      <c r="D124" s="67"/>
      <c r="E124" s="67"/>
    </row>
    <row r="125" spans="2:5" ht="15" customHeight="1">
      <c r="B125" s="66">
        <v>44440</v>
      </c>
      <c r="C125" s="67">
        <v>7.1996580000000003</v>
      </c>
      <c r="D125" s="67"/>
      <c r="E125" s="67"/>
    </row>
    <row r="126" spans="2:5" ht="15" customHeight="1">
      <c r="B126" s="66">
        <v>44470</v>
      </c>
      <c r="C126" s="67">
        <v>7.2231139999999998</v>
      </c>
      <c r="D126" s="67"/>
      <c r="E126" s="67"/>
    </row>
    <row r="127" spans="2:5" ht="15" customHeight="1">
      <c r="B127" s="66">
        <v>44501</v>
      </c>
      <c r="C127" s="67">
        <v>7.4407100000000002</v>
      </c>
      <c r="D127" s="67"/>
      <c r="E127" s="67"/>
    </row>
    <row r="128" spans="2:5" ht="15" customHeight="1">
      <c r="B128" s="66">
        <v>44531</v>
      </c>
      <c r="C128" s="67">
        <v>8.5905059999999995</v>
      </c>
      <c r="D128" s="67"/>
      <c r="E128" s="67"/>
    </row>
    <row r="129" spans="2:5" ht="15" customHeight="1">
      <c r="B129" s="66">
        <v>44562</v>
      </c>
      <c r="C129" s="67">
        <v>7.4067799999999995</v>
      </c>
      <c r="D129" s="67"/>
      <c r="E129" s="67"/>
    </row>
    <row r="130" spans="2:5" ht="15" customHeight="1">
      <c r="B130" s="66">
        <v>44593</v>
      </c>
      <c r="C130" s="67">
        <v>7.540902</v>
      </c>
      <c r="D130" s="67"/>
      <c r="E130" s="67"/>
    </row>
    <row r="131" spans="2:5" ht="15" customHeight="1">
      <c r="B131" s="66">
        <v>44621</v>
      </c>
      <c r="C131" s="67">
        <v>8.3864199999999993</v>
      </c>
      <c r="D131" s="67"/>
      <c r="E131" s="67"/>
    </row>
    <row r="132" spans="2:5" ht="15" customHeight="1">
      <c r="B132" s="66">
        <v>44652</v>
      </c>
      <c r="C132" s="67">
        <v>8.7483060000000012</v>
      </c>
      <c r="D132" s="67"/>
      <c r="E132" s="67"/>
    </row>
    <row r="133" spans="2:5" ht="15" customHeight="1">
      <c r="B133" s="66">
        <v>44682</v>
      </c>
      <c r="C133" s="67">
        <v>10.723441999999999</v>
      </c>
      <c r="D133" s="67"/>
      <c r="E133" s="67"/>
    </row>
    <row r="134" spans="2:5" ht="15" customHeight="1">
      <c r="B134" s="66">
        <v>44713</v>
      </c>
      <c r="C134" s="67">
        <v>11.002409</v>
      </c>
      <c r="D134" s="67"/>
      <c r="E134" s="67"/>
    </row>
    <row r="135" spans="2:5" ht="15" customHeight="1">
      <c r="B135" s="66">
        <v>44743</v>
      </c>
      <c r="C135" s="67">
        <v>11.346074</v>
      </c>
      <c r="D135" s="67"/>
      <c r="E135" s="67"/>
    </row>
    <row r="136" spans="2:5" ht="15" customHeight="1">
      <c r="B136" s="66">
        <v>44774</v>
      </c>
      <c r="C136" s="67">
        <v>12.045040999999999</v>
      </c>
      <c r="D136" s="67"/>
      <c r="E136" s="67"/>
    </row>
    <row r="137" spans="2:5" ht="15" customHeight="1">
      <c r="B137" s="66">
        <v>44805</v>
      </c>
      <c r="C137" s="67">
        <v>12.509444999999999</v>
      </c>
      <c r="D137" s="67"/>
      <c r="E137" s="67"/>
    </row>
    <row r="138" spans="2:5" ht="15" customHeight="1">
      <c r="B138" s="66">
        <v>44835</v>
      </c>
      <c r="C138" s="67">
        <v>13.064337</v>
      </c>
      <c r="D138" s="67"/>
      <c r="E138" s="67"/>
    </row>
    <row r="139" spans="2:5" ht="15" customHeight="1">
      <c r="B139" s="66">
        <v>44866</v>
      </c>
      <c r="C139" s="67">
        <v>13.020678</v>
      </c>
      <c r="D139" s="67"/>
      <c r="E139" s="67"/>
    </row>
    <row r="140" spans="2:5" ht="15" customHeight="1">
      <c r="B140" s="66">
        <v>44896</v>
      </c>
      <c r="C140" s="67">
        <v>13.80874</v>
      </c>
      <c r="D140" s="67"/>
      <c r="E140" s="67"/>
    </row>
    <row r="141" spans="2:5" ht="15" customHeight="1">
      <c r="B141" s="66">
        <v>44927</v>
      </c>
      <c r="C141" s="67">
        <v>12.792921</v>
      </c>
      <c r="D141" s="67"/>
      <c r="E141" s="67"/>
    </row>
    <row r="142" spans="2:5" ht="15" customHeight="1">
      <c r="B142" s="66">
        <v>44958</v>
      </c>
      <c r="C142" s="67">
        <v>12.214444</v>
      </c>
      <c r="D142" s="67"/>
      <c r="E142" s="67"/>
    </row>
    <row r="143" spans="2:5" ht="15" customHeight="1">
      <c r="B143" s="66">
        <v>44986</v>
      </c>
      <c r="C143" s="67">
        <v>14.274236999999999</v>
      </c>
      <c r="D143" s="67"/>
      <c r="E143" s="67"/>
    </row>
    <row r="144" spans="2:5" ht="15" customHeight="1">
      <c r="B144" s="66">
        <v>45017</v>
      </c>
      <c r="C144" s="67">
        <v>13.585597</v>
      </c>
      <c r="D144" s="67"/>
      <c r="E144" s="67"/>
    </row>
    <row r="145" spans="2:5" ht="15" customHeight="1">
      <c r="B145" s="66">
        <v>45047</v>
      </c>
      <c r="C145" s="67">
        <v>14.908071</v>
      </c>
      <c r="D145" s="67"/>
      <c r="E145" s="67"/>
    </row>
    <row r="146" spans="2:5" ht="15" customHeight="1">
      <c r="B146" s="66">
        <v>45078</v>
      </c>
      <c r="C146" s="67">
        <v>14.358889999999999</v>
      </c>
      <c r="D146" s="67"/>
      <c r="E146" s="67"/>
    </row>
    <row r="147" spans="2:5" ht="15" customHeight="1">
      <c r="B147" s="66">
        <v>45108</v>
      </c>
      <c r="C147" s="67">
        <v>14.211148</v>
      </c>
      <c r="D147" s="67"/>
      <c r="E147" s="67"/>
    </row>
    <row r="148" spans="2:5" ht="15" customHeight="1">
      <c r="B148" s="66">
        <v>45139</v>
      </c>
      <c r="C148" s="67">
        <v>14.741950999999998</v>
      </c>
      <c r="D148" s="67"/>
      <c r="E148" s="67"/>
    </row>
    <row r="149" spans="2:5" ht="15" customHeight="1">
      <c r="B149" s="66">
        <v>45170</v>
      </c>
      <c r="C149" s="67">
        <v>14.55842</v>
      </c>
      <c r="D149" s="67"/>
      <c r="E149" s="67"/>
    </row>
    <row r="150" spans="2:5" ht="15" customHeight="1">
      <c r="B150" s="66">
        <v>45200</v>
      </c>
      <c r="C150" s="67">
        <v>15.198846</v>
      </c>
      <c r="D150" s="67"/>
      <c r="E150" s="67"/>
    </row>
    <row r="151" spans="2:5" ht="15" customHeight="1">
      <c r="B151" s="66">
        <v>45231</v>
      </c>
      <c r="C151" s="67">
        <v>15.021141999999999</v>
      </c>
      <c r="D151" s="67"/>
      <c r="E151" s="67"/>
    </row>
    <row r="152" spans="2:5" ht="15" customHeight="1">
      <c r="B152" s="66">
        <v>45261</v>
      </c>
      <c r="C152" s="67">
        <v>16.108550000000001</v>
      </c>
      <c r="D152" s="67"/>
      <c r="E152" s="67"/>
    </row>
    <row r="153" spans="2:5" ht="15" customHeight="1">
      <c r="B153" s="66">
        <v>45292</v>
      </c>
      <c r="C153" s="67">
        <v>14.651189</v>
      </c>
      <c r="D153" s="67"/>
      <c r="E153" s="67"/>
    </row>
    <row r="154" spans="2:5" ht="15" customHeight="1">
      <c r="B154" s="66">
        <v>45323</v>
      </c>
      <c r="C154" s="67">
        <v>14.432641</v>
      </c>
      <c r="D154" s="67"/>
      <c r="E154" s="67"/>
    </row>
    <row r="155" spans="2:5" ht="15" customHeight="1">
      <c r="B155" s="66">
        <v>45352</v>
      </c>
      <c r="C155" s="67">
        <v>14.973649</v>
      </c>
      <c r="D155" s="67"/>
      <c r="E155" s="67"/>
    </row>
    <row r="156" spans="2:5" ht="15" customHeight="1">
      <c r="B156" s="66">
        <v>45383</v>
      </c>
      <c r="C156" s="67">
        <v>15.832816000000001</v>
      </c>
      <c r="D156" s="67"/>
      <c r="E156" s="67"/>
    </row>
    <row r="157" spans="2:5" ht="15" customHeight="1">
      <c r="B157" s="66">
        <v>45413</v>
      </c>
      <c r="C157" s="67">
        <v>16.345040000000001</v>
      </c>
      <c r="D157" s="67"/>
      <c r="E157" s="67"/>
    </row>
    <row r="158" spans="2:5" ht="15" customHeight="1">
      <c r="B158" s="66">
        <v>45444</v>
      </c>
      <c r="C158" s="67">
        <v>15.783339</v>
      </c>
      <c r="D158" s="67"/>
      <c r="E158" s="67"/>
    </row>
    <row r="159" spans="2:5" ht="15" customHeight="1">
      <c r="B159" s="66">
        <v>45474</v>
      </c>
      <c r="C159" s="67">
        <v>16.294430000000002</v>
      </c>
      <c r="D159" s="67"/>
      <c r="E159" s="67"/>
    </row>
    <row r="160" spans="2:5" ht="15" customHeight="1">
      <c r="B160" s="66">
        <v>45505</v>
      </c>
      <c r="C160" s="67">
        <v>16.082339000000001</v>
      </c>
      <c r="D160" s="67"/>
      <c r="E160" s="67"/>
    </row>
    <row r="161" spans="2:5" ht="15" customHeight="1">
      <c r="B161" s="66">
        <v>45536</v>
      </c>
      <c r="C161" s="67">
        <v>15.845329</v>
      </c>
      <c r="D161" s="67"/>
      <c r="E161" s="67"/>
    </row>
    <row r="162" spans="2:5" ht="15" customHeight="1">
      <c r="B162" s="66">
        <v>45566</v>
      </c>
      <c r="C162" s="67">
        <v>16.524591000000001</v>
      </c>
      <c r="D162" s="67"/>
      <c r="E162" s="67"/>
    </row>
    <row r="163" spans="2:5" ht="15" customHeight="1">
      <c r="B163" s="66">
        <v>45597</v>
      </c>
      <c r="C163" s="67">
        <v>16.276799999999998</v>
      </c>
      <c r="D163" s="67"/>
      <c r="E163" s="67"/>
    </row>
    <row r="164" spans="2:5" ht="15" customHeight="1" thickBot="1">
      <c r="B164" s="68">
        <v>45627</v>
      </c>
      <c r="C164" s="107">
        <v>18.047849999999997</v>
      </c>
      <c r="D164" s="67"/>
      <c r="E164" s="67"/>
    </row>
    <row r="165" spans="2:5" ht="15" customHeight="1">
      <c r="B165" s="31" t="s">
        <v>119</v>
      </c>
      <c r="E165" s="67"/>
    </row>
    <row r="166" spans="2:5" ht="15" customHeight="1">
      <c r="B166" s="1" t="s">
        <v>120</v>
      </c>
      <c r="E166" s="67"/>
    </row>
    <row r="167" spans="2:5" ht="15" customHeight="1">
      <c r="B167" s="31" t="s">
        <v>93</v>
      </c>
      <c r="E167" s="67"/>
    </row>
    <row r="168" spans="2:5" ht="15" customHeight="1">
      <c r="B168" s="31" t="s">
        <v>94</v>
      </c>
      <c r="E168" s="67"/>
    </row>
    <row r="169" spans="2:5" ht="15" customHeight="1">
      <c r="E169" s="67"/>
    </row>
    <row r="170" spans="2:5" ht="15" customHeight="1">
      <c r="E170" s="67"/>
    </row>
    <row r="171" spans="2:5" ht="15" customHeight="1">
      <c r="E171" s="67"/>
    </row>
    <row r="172" spans="2:5" ht="15" customHeight="1">
      <c r="E172" s="67"/>
    </row>
    <row r="173" spans="2:5" ht="15" customHeight="1">
      <c r="E173" s="67"/>
    </row>
    <row r="174" spans="2:5" ht="15" customHeight="1">
      <c r="E174" s="67"/>
    </row>
    <row r="175" spans="2:5" ht="15" customHeight="1">
      <c r="E175" s="67"/>
    </row>
    <row r="176" spans="2:5" ht="15" customHeight="1">
      <c r="E176" s="67"/>
    </row>
    <row r="177" spans="5:5" ht="15" customHeight="1">
      <c r="E177" s="67"/>
    </row>
    <row r="178" spans="5:5" ht="15" customHeight="1">
      <c r="E178" s="67"/>
    </row>
    <row r="179" spans="5:5" ht="15" customHeight="1">
      <c r="E179" s="67"/>
    </row>
    <row r="180" spans="5:5" ht="15" customHeight="1">
      <c r="E180" s="67"/>
    </row>
    <row r="181" spans="5:5" ht="15" customHeight="1">
      <c r="E181" s="67"/>
    </row>
    <row r="182" spans="5:5" ht="15" customHeight="1">
      <c r="E182" s="67"/>
    </row>
    <row r="183" spans="5:5" ht="15" customHeight="1">
      <c r="E183" s="67"/>
    </row>
    <row r="184" spans="5:5" ht="15" customHeight="1">
      <c r="E184" s="67"/>
    </row>
    <row r="185" spans="5:5" ht="15" customHeight="1">
      <c r="E185" s="67"/>
    </row>
    <row r="186" spans="5:5" ht="15" customHeight="1">
      <c r="E186" s="67"/>
    </row>
    <row r="187" spans="5:5" ht="15" customHeight="1">
      <c r="E187" s="67"/>
    </row>
    <row r="188" spans="5:5" ht="15" customHeight="1">
      <c r="E188" s="67"/>
    </row>
    <row r="189" spans="5:5" ht="15" customHeight="1">
      <c r="E189" s="67"/>
    </row>
    <row r="190" spans="5:5" ht="15" customHeight="1">
      <c r="E190" s="67"/>
    </row>
    <row r="191" spans="5:5" ht="15" customHeight="1">
      <c r="E191" s="67"/>
    </row>
    <row r="192" spans="5:5" ht="15" customHeight="1">
      <c r="E192" s="67"/>
    </row>
    <row r="193" spans="5:5" ht="15" customHeight="1">
      <c r="E193" s="67"/>
    </row>
    <row r="194" spans="5:5" ht="15" customHeight="1">
      <c r="E194" s="67"/>
    </row>
    <row r="195" spans="5:5" ht="15" customHeight="1">
      <c r="E195" s="67"/>
    </row>
    <row r="196" spans="5:5" ht="15" customHeight="1">
      <c r="E196" s="67"/>
    </row>
    <row r="197" spans="5:5" ht="15" customHeight="1">
      <c r="E197" s="67"/>
    </row>
    <row r="198" spans="5:5" ht="15" customHeight="1">
      <c r="E198" s="67"/>
    </row>
    <row r="199" spans="5:5" ht="15" customHeight="1">
      <c r="E199" s="67"/>
    </row>
    <row r="200" spans="5:5" ht="15" customHeight="1">
      <c r="E200" s="67"/>
    </row>
    <row r="201" spans="5:5" ht="15" customHeight="1">
      <c r="E201" s="67"/>
    </row>
    <row r="202" spans="5:5" ht="15" customHeight="1">
      <c r="E202" s="67"/>
    </row>
    <row r="203" spans="5:5" ht="15" customHeight="1">
      <c r="E203" s="67"/>
    </row>
    <row r="204" spans="5:5" ht="15" customHeight="1">
      <c r="E204" s="67"/>
    </row>
    <row r="205" spans="5:5" ht="15" customHeight="1">
      <c r="E205" s="67"/>
    </row>
    <row r="206" spans="5:5" ht="15" customHeight="1">
      <c r="E206" s="67"/>
    </row>
    <row r="207" spans="5:5" ht="15" customHeight="1">
      <c r="E207" s="67"/>
    </row>
    <row r="208" spans="5:5" ht="15" customHeight="1">
      <c r="E208" s="67"/>
    </row>
    <row r="209" spans="5:5" ht="15" customHeight="1">
      <c r="E209" s="67"/>
    </row>
    <row r="210" spans="5:5" ht="15" customHeight="1">
      <c r="E210" s="67"/>
    </row>
    <row r="211" spans="5:5" ht="15" customHeight="1">
      <c r="E211" s="67"/>
    </row>
    <row r="212" spans="5:5" ht="15" customHeight="1">
      <c r="E212" s="67"/>
    </row>
    <row r="213" spans="5:5" ht="15" customHeight="1">
      <c r="E213" s="67"/>
    </row>
    <row r="214" spans="5:5" ht="15" customHeight="1">
      <c r="E214" s="67"/>
    </row>
    <row r="215" spans="5:5" ht="15" customHeight="1">
      <c r="E215" s="67"/>
    </row>
    <row r="216" spans="5:5" ht="15" customHeight="1">
      <c r="E216" s="67"/>
    </row>
    <row r="217" spans="5:5" ht="15" customHeight="1">
      <c r="E217" s="67"/>
    </row>
    <row r="218" spans="5:5" ht="15" customHeight="1">
      <c r="E218" s="67"/>
    </row>
    <row r="219" spans="5:5" ht="15" customHeight="1">
      <c r="E219" s="67"/>
    </row>
    <row r="220" spans="5:5" ht="15" customHeight="1">
      <c r="E220" s="67"/>
    </row>
    <row r="221" spans="5:5" ht="15" customHeight="1">
      <c r="E221" s="67"/>
    </row>
    <row r="222" spans="5:5" ht="15" customHeight="1">
      <c r="E222" s="67"/>
    </row>
    <row r="223" spans="5:5" ht="15" customHeight="1">
      <c r="E223" s="67"/>
    </row>
    <row r="224" spans="5:5" ht="15" customHeight="1">
      <c r="E224" s="67"/>
    </row>
    <row r="225" spans="5:5" ht="15" customHeight="1">
      <c r="E225" s="67"/>
    </row>
    <row r="226" spans="5:5" ht="15" customHeight="1">
      <c r="E226" s="67"/>
    </row>
    <row r="227" spans="5:5" ht="15" customHeight="1">
      <c r="E227" s="67"/>
    </row>
    <row r="228" spans="5:5" ht="15" customHeight="1">
      <c r="E228" s="67"/>
    </row>
    <row r="229" spans="5:5" ht="15" customHeight="1">
      <c r="E229" s="67"/>
    </row>
    <row r="230" spans="5:5" ht="15" customHeight="1">
      <c r="E230" s="67"/>
    </row>
    <row r="231" spans="5:5" ht="15" customHeight="1">
      <c r="E231" s="67"/>
    </row>
    <row r="232" spans="5:5" ht="15" customHeight="1">
      <c r="E232" s="67"/>
    </row>
    <row r="233" spans="5:5" ht="15" customHeight="1">
      <c r="E233" s="67"/>
    </row>
    <row r="234" spans="5:5" ht="15" customHeight="1">
      <c r="E234" s="67"/>
    </row>
    <row r="235" spans="5:5" ht="15" customHeight="1">
      <c r="E235" s="67"/>
    </row>
    <row r="236" spans="5:5" ht="15" customHeight="1">
      <c r="E236" s="67"/>
    </row>
    <row r="237" spans="5:5" ht="15" customHeight="1">
      <c r="E237" s="67"/>
    </row>
    <row r="238" spans="5:5" ht="15" customHeight="1">
      <c r="E238" s="67"/>
    </row>
    <row r="239" spans="5:5" ht="15" customHeight="1">
      <c r="E239" s="67"/>
    </row>
    <row r="240" spans="5:5" ht="15" customHeight="1">
      <c r="E240" s="67"/>
    </row>
    <row r="241" spans="5:5" ht="15" customHeight="1">
      <c r="E241" s="67"/>
    </row>
    <row r="242" spans="5:5" ht="15" customHeight="1">
      <c r="E242" s="67"/>
    </row>
    <row r="243" spans="5:5" ht="15" customHeight="1">
      <c r="E243" s="67"/>
    </row>
    <row r="244" spans="5:5" ht="15" customHeight="1">
      <c r="E244" s="67"/>
    </row>
    <row r="245" spans="5:5" ht="15" customHeight="1">
      <c r="E245" s="67"/>
    </row>
    <row r="246" spans="5:5" ht="15" customHeight="1">
      <c r="E246" s="67"/>
    </row>
    <row r="247" spans="5:5" ht="15" customHeight="1">
      <c r="E247" s="67"/>
    </row>
    <row r="248" spans="5:5" ht="15" customHeight="1">
      <c r="E248" s="67"/>
    </row>
    <row r="249" spans="5:5" ht="15" customHeight="1">
      <c r="E249" s="67"/>
    </row>
    <row r="250" spans="5:5" ht="15" customHeight="1">
      <c r="E250" s="67"/>
    </row>
    <row r="251" spans="5:5" ht="15" customHeight="1">
      <c r="E251" s="67"/>
    </row>
    <row r="252" spans="5:5" ht="15" customHeight="1">
      <c r="E252" s="67"/>
    </row>
    <row r="253" spans="5:5" ht="15" customHeight="1">
      <c r="E253" s="67"/>
    </row>
    <row r="254" spans="5:5" ht="15" customHeight="1">
      <c r="E254" s="67"/>
    </row>
    <row r="255" spans="5:5" ht="15" customHeight="1">
      <c r="E255" s="67"/>
    </row>
    <row r="256" spans="5:5" ht="15" customHeight="1">
      <c r="E256" s="67"/>
    </row>
    <row r="257" spans="5:5" ht="15" customHeight="1">
      <c r="E257" s="67"/>
    </row>
    <row r="258" spans="5:5" ht="15" customHeight="1">
      <c r="E258" s="67"/>
    </row>
    <row r="259" spans="5:5" ht="15" customHeight="1">
      <c r="E259" s="67"/>
    </row>
    <row r="260" spans="5:5" ht="15" customHeight="1">
      <c r="E260" s="67"/>
    </row>
    <row r="261" spans="5:5" ht="15" customHeight="1">
      <c r="E261" s="67"/>
    </row>
    <row r="262" spans="5:5" ht="15" customHeight="1">
      <c r="E262" s="67"/>
    </row>
    <row r="263" spans="5:5" ht="15" customHeight="1">
      <c r="E263" s="67"/>
    </row>
    <row r="264" spans="5:5" ht="15" customHeight="1">
      <c r="E264" s="67"/>
    </row>
    <row r="265" spans="5:5" ht="15" customHeight="1">
      <c r="E265" s="67"/>
    </row>
    <row r="266" spans="5:5" ht="15" customHeight="1">
      <c r="E266" s="67"/>
    </row>
    <row r="267" spans="5:5" ht="15" customHeight="1">
      <c r="E267" s="67"/>
    </row>
    <row r="268" spans="5:5" ht="15" customHeight="1">
      <c r="E268" s="67"/>
    </row>
    <row r="269" spans="5:5" ht="15" customHeight="1">
      <c r="E269" s="67"/>
    </row>
    <row r="270" spans="5:5" ht="15" customHeight="1">
      <c r="E270" s="67"/>
    </row>
    <row r="271" spans="5:5" ht="15" customHeight="1">
      <c r="E271" s="67"/>
    </row>
    <row r="272" spans="5:5" ht="15" customHeight="1">
      <c r="E272" s="67"/>
    </row>
    <row r="273" spans="5:5" ht="15" customHeight="1">
      <c r="E273" s="67"/>
    </row>
    <row r="274" spans="5:5" ht="15" customHeight="1">
      <c r="E274" s="67"/>
    </row>
    <row r="275" spans="5:5" ht="15" customHeight="1">
      <c r="E275" s="67"/>
    </row>
    <row r="276" spans="5:5" ht="15" customHeight="1">
      <c r="E276" s="67"/>
    </row>
    <row r="277" spans="5:5" ht="15" customHeight="1">
      <c r="E277" s="67"/>
    </row>
    <row r="278" spans="5:5" ht="15" customHeight="1">
      <c r="E278" s="67"/>
    </row>
    <row r="279" spans="5:5" ht="15" customHeight="1">
      <c r="E279" s="67"/>
    </row>
  </sheetData>
  <mergeCells count="1">
    <mergeCell ref="F6:Y6"/>
  </mergeCells>
  <printOptions horizontalCentered="1"/>
  <pageMargins left="0.86614173228346458" right="0.86614173228346458" top="0.98425196850393704" bottom="0.9842519685039370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5"/>
  <sheetViews>
    <sheetView zoomScaleNormal="100" workbookViewId="0"/>
  </sheetViews>
  <sheetFormatPr baseColWidth="10" defaultColWidth="11.42578125" defaultRowHeight="15" customHeight="1"/>
  <cols>
    <col min="1" max="1" width="7.7109375" style="1" customWidth="1"/>
    <col min="2" max="2" width="12.7109375" style="1" customWidth="1"/>
    <col min="3" max="12" width="10.5703125" style="1" customWidth="1"/>
    <col min="13" max="16384" width="11.42578125" style="1"/>
  </cols>
  <sheetData>
    <row r="2" spans="2:15" s="78" customFormat="1" ht="19.5">
      <c r="B2" s="83" t="s">
        <v>98</v>
      </c>
    </row>
    <row r="3" spans="2:15" s="78" customFormat="1">
      <c r="B3" s="84" t="s">
        <v>99</v>
      </c>
    </row>
    <row r="4" spans="2:15" s="78" customFormat="1">
      <c r="B4" s="129" t="s">
        <v>130</v>
      </c>
    </row>
    <row r="5" spans="2:15" s="78" customFormat="1" ht="14.25">
      <c r="B5" s="79"/>
    </row>
    <row r="6" spans="2:15" ht="15" customHeight="1">
      <c r="B6" s="170" t="s">
        <v>114</v>
      </c>
      <c r="C6" s="170"/>
      <c r="D6" s="170"/>
      <c r="E6" s="170"/>
      <c r="F6" s="170"/>
      <c r="G6" s="170"/>
      <c r="H6" s="170"/>
      <c r="I6" s="170"/>
      <c r="J6" s="170"/>
      <c r="K6" s="170"/>
      <c r="L6" s="170"/>
    </row>
    <row r="7" spans="2:15" ht="15" customHeight="1">
      <c r="B7" s="90"/>
      <c r="C7" s="90"/>
      <c r="D7" s="90"/>
      <c r="E7" s="90"/>
      <c r="F7" s="90"/>
      <c r="G7" s="90"/>
      <c r="H7" s="90"/>
      <c r="I7" s="90"/>
      <c r="J7" s="90"/>
      <c r="K7" s="90"/>
      <c r="L7" s="90"/>
    </row>
    <row r="8" spans="2:15" ht="15" customHeight="1" thickBot="1">
      <c r="B8" s="171" t="s">
        <v>95</v>
      </c>
      <c r="C8" s="171"/>
      <c r="D8" s="171"/>
      <c r="E8" s="171"/>
      <c r="F8" s="171"/>
      <c r="G8" s="171"/>
      <c r="H8" s="171"/>
      <c r="I8" s="171"/>
      <c r="J8" s="171"/>
      <c r="K8" s="171"/>
      <c r="L8" s="171"/>
    </row>
    <row r="9" spans="2:15" ht="15" customHeight="1">
      <c r="B9" s="131" t="s">
        <v>17</v>
      </c>
      <c r="C9" s="132">
        <v>2015</v>
      </c>
      <c r="D9" s="132">
        <v>2016</v>
      </c>
      <c r="E9" s="132">
        <v>2017</v>
      </c>
      <c r="F9" s="132">
        <v>2018</v>
      </c>
      <c r="G9" s="132">
        <v>2019</v>
      </c>
      <c r="H9" s="132">
        <v>2020</v>
      </c>
      <c r="I9" s="132">
        <v>2021</v>
      </c>
      <c r="J9" s="132">
        <v>2022</v>
      </c>
      <c r="K9" s="132">
        <v>2023</v>
      </c>
      <c r="L9" s="133">
        <v>2024</v>
      </c>
    </row>
    <row r="10" spans="2:15" ht="15" customHeight="1">
      <c r="B10" s="134" t="s">
        <v>18</v>
      </c>
      <c r="C10" s="135">
        <f t="shared" ref="C10:K10" si="0">SUM(C11:C22)</f>
        <v>107070.145</v>
      </c>
      <c r="D10" s="135">
        <f t="shared" si="0"/>
        <v>107230.143</v>
      </c>
      <c r="E10" s="135">
        <f t="shared" si="0"/>
        <v>107530.18800000001</v>
      </c>
      <c r="F10" s="135">
        <f t="shared" si="0"/>
        <v>124140.63500000001</v>
      </c>
      <c r="G10" s="135">
        <f t="shared" si="0"/>
        <v>170332.38399999999</v>
      </c>
      <c r="H10" s="135">
        <f t="shared" si="0"/>
        <v>70001.258000000002</v>
      </c>
      <c r="I10" s="135">
        <f t="shared" si="0"/>
        <v>81227.64499999999</v>
      </c>
      <c r="J10" s="135">
        <f t="shared" si="0"/>
        <v>129602.57399999999</v>
      </c>
      <c r="K10" s="135">
        <f t="shared" si="0"/>
        <v>171974.21699999998</v>
      </c>
      <c r="L10" s="136">
        <f t="shared" ref="L10" si="1">SUM(L11:L22)</f>
        <v>191090.01300000001</v>
      </c>
      <c r="M10" s="116"/>
      <c r="N10" s="116"/>
      <c r="O10" s="117"/>
    </row>
    <row r="11" spans="2:15" ht="15" customHeight="1">
      <c r="B11" s="88" t="s">
        <v>79</v>
      </c>
      <c r="C11" s="22">
        <v>8637.3979999999992</v>
      </c>
      <c r="D11" s="22">
        <v>8928.2139999999999</v>
      </c>
      <c r="E11" s="22">
        <v>8830.8029999999999</v>
      </c>
      <c r="F11" s="23">
        <v>8764.759</v>
      </c>
      <c r="G11" s="23">
        <v>11860.072</v>
      </c>
      <c r="H11" s="23">
        <v>15407.146000000001</v>
      </c>
      <c r="I11" s="23">
        <v>5955.3980000000001</v>
      </c>
      <c r="J11" s="23">
        <v>7406.78</v>
      </c>
      <c r="K11" s="23">
        <v>12792.921</v>
      </c>
      <c r="L11" s="24">
        <v>14651.189</v>
      </c>
      <c r="O11" s="117"/>
    </row>
    <row r="12" spans="2:15" ht="15" customHeight="1">
      <c r="B12" s="88" t="s">
        <v>80</v>
      </c>
      <c r="C12" s="22">
        <v>8104.1180000000004</v>
      </c>
      <c r="D12" s="22">
        <v>8738.4670000000006</v>
      </c>
      <c r="E12" s="22">
        <v>8404.6360000000004</v>
      </c>
      <c r="F12" s="23">
        <v>8633.7690000000002</v>
      </c>
      <c r="G12" s="23">
        <v>11549.099</v>
      </c>
      <c r="H12" s="23">
        <v>15352.385</v>
      </c>
      <c r="I12" s="23">
        <v>4016.9839999999999</v>
      </c>
      <c r="J12" s="23">
        <v>7540.902</v>
      </c>
      <c r="K12" s="23">
        <v>12214.444</v>
      </c>
      <c r="L12" s="24">
        <v>14432.641</v>
      </c>
      <c r="O12" s="117"/>
    </row>
    <row r="13" spans="2:15" ht="15" customHeight="1">
      <c r="B13" s="88" t="s">
        <v>81</v>
      </c>
      <c r="C13" s="22">
        <v>9038.8289999999997</v>
      </c>
      <c r="D13" s="22">
        <v>8856.5580000000009</v>
      </c>
      <c r="E13" s="22">
        <v>9225.7649999999994</v>
      </c>
      <c r="F13" s="23">
        <v>9475.7219999999998</v>
      </c>
      <c r="G13" s="23">
        <v>12995.671</v>
      </c>
      <c r="H13" s="23">
        <v>8675.4159999999993</v>
      </c>
      <c r="I13" s="23">
        <v>6104.527</v>
      </c>
      <c r="J13" s="23">
        <v>8386.42</v>
      </c>
      <c r="K13" s="23">
        <v>14274.236999999999</v>
      </c>
      <c r="L13" s="24">
        <v>14973.648999999999</v>
      </c>
      <c r="O13" s="117"/>
    </row>
    <row r="14" spans="2:15" ht="15" customHeight="1">
      <c r="B14" s="88" t="s">
        <v>82</v>
      </c>
      <c r="C14" s="22">
        <v>8683.0310000000009</v>
      </c>
      <c r="D14" s="22">
        <v>8923.0220000000008</v>
      </c>
      <c r="E14" s="22">
        <v>8583.5869999999995</v>
      </c>
      <c r="F14" s="23">
        <v>9195.3639999999996</v>
      </c>
      <c r="G14" s="23">
        <v>13013.003000000001</v>
      </c>
      <c r="H14" s="23">
        <v>1847.675</v>
      </c>
      <c r="I14" s="23">
        <v>5903.6779999999999</v>
      </c>
      <c r="J14" s="23">
        <v>8748.3060000000005</v>
      </c>
      <c r="K14" s="23">
        <v>13585.597</v>
      </c>
      <c r="L14" s="24">
        <v>15832.816000000001</v>
      </c>
      <c r="O14" s="117"/>
    </row>
    <row r="15" spans="2:15" ht="15" customHeight="1">
      <c r="B15" s="88" t="s">
        <v>83</v>
      </c>
      <c r="C15" s="22">
        <v>9127.4159999999993</v>
      </c>
      <c r="D15" s="22">
        <v>9102.5220000000008</v>
      </c>
      <c r="E15" s="22">
        <v>9205.0910000000003</v>
      </c>
      <c r="F15" s="23">
        <v>10037.746999999999</v>
      </c>
      <c r="G15" s="23">
        <v>14470.315000000001</v>
      </c>
      <c r="H15" s="23">
        <v>2548.2979999999998</v>
      </c>
      <c r="I15" s="23">
        <v>7069.85</v>
      </c>
      <c r="J15" s="23">
        <v>10723.441999999999</v>
      </c>
      <c r="K15" s="23">
        <v>14908.071</v>
      </c>
      <c r="L15" s="24">
        <v>16345.04</v>
      </c>
      <c r="O15" s="117"/>
    </row>
    <row r="16" spans="2:15" ht="15" customHeight="1">
      <c r="B16" s="88" t="s">
        <v>84</v>
      </c>
      <c r="C16" s="22">
        <v>8863.3639999999996</v>
      </c>
      <c r="D16" s="22">
        <v>8831.6820000000007</v>
      </c>
      <c r="E16" s="22">
        <v>8778.4889999999996</v>
      </c>
      <c r="F16" s="23">
        <v>9954.7780000000002</v>
      </c>
      <c r="G16" s="23">
        <v>13764.545</v>
      </c>
      <c r="H16" s="23">
        <v>2960.3879999999999</v>
      </c>
      <c r="I16" s="23">
        <v>7194.52</v>
      </c>
      <c r="J16" s="23">
        <v>11002.409</v>
      </c>
      <c r="K16" s="23">
        <v>14358.89</v>
      </c>
      <c r="L16" s="24">
        <v>15783.339</v>
      </c>
      <c r="O16" s="117"/>
    </row>
    <row r="17" spans="2:15" ht="15" customHeight="1">
      <c r="B17" s="88" t="s">
        <v>85</v>
      </c>
      <c r="C17" s="22">
        <v>8884.5529999999999</v>
      </c>
      <c r="D17" s="22">
        <v>8780.527</v>
      </c>
      <c r="E17" s="22">
        <v>8755.9230000000007</v>
      </c>
      <c r="F17" s="23">
        <v>10372.012000000001</v>
      </c>
      <c r="G17" s="23">
        <v>14720.346</v>
      </c>
      <c r="H17" s="23">
        <v>3454.8180000000002</v>
      </c>
      <c r="I17" s="23">
        <v>7424.8159999999998</v>
      </c>
      <c r="J17" s="23">
        <v>11346.074000000001</v>
      </c>
      <c r="K17" s="23">
        <v>14211.147999999999</v>
      </c>
      <c r="L17" s="24">
        <v>16294.43</v>
      </c>
      <c r="O17" s="117"/>
    </row>
    <row r="18" spans="2:15" ht="15" customHeight="1">
      <c r="B18" s="88" t="s">
        <v>86</v>
      </c>
      <c r="C18" s="22">
        <v>8992.2150000000001</v>
      </c>
      <c r="D18" s="22">
        <v>8924.2379999999994</v>
      </c>
      <c r="E18" s="22">
        <v>9104.67</v>
      </c>
      <c r="F18" s="23">
        <v>10928.543</v>
      </c>
      <c r="G18" s="23">
        <v>15445.356</v>
      </c>
      <c r="H18" s="23">
        <v>3496.4059999999999</v>
      </c>
      <c r="I18" s="23">
        <v>7103.884</v>
      </c>
      <c r="J18" s="23">
        <v>12045.040999999999</v>
      </c>
      <c r="K18" s="23">
        <v>14741.950999999999</v>
      </c>
      <c r="L18" s="24">
        <v>16082.339</v>
      </c>
      <c r="O18" s="117"/>
    </row>
    <row r="19" spans="2:15" ht="15" customHeight="1">
      <c r="B19" s="88" t="s">
        <v>87</v>
      </c>
      <c r="C19" s="22">
        <v>8901.8169999999991</v>
      </c>
      <c r="D19" s="22">
        <v>8802.7960000000003</v>
      </c>
      <c r="E19" s="22">
        <v>8847.2960000000003</v>
      </c>
      <c r="F19" s="23">
        <v>10962.412</v>
      </c>
      <c r="G19" s="23">
        <v>14761.599</v>
      </c>
      <c r="H19" s="23">
        <v>3502.4070000000002</v>
      </c>
      <c r="I19" s="23">
        <v>7199.6580000000004</v>
      </c>
      <c r="J19" s="23">
        <v>12509.445</v>
      </c>
      <c r="K19" s="23">
        <v>14558.42</v>
      </c>
      <c r="L19" s="24">
        <v>15845.329</v>
      </c>
      <c r="O19" s="117"/>
    </row>
    <row r="20" spans="2:15" ht="15" customHeight="1">
      <c r="B20" s="88" t="s">
        <v>88</v>
      </c>
      <c r="C20" s="22">
        <v>8840.9590000000007</v>
      </c>
      <c r="D20" s="22">
        <v>8977.9670000000006</v>
      </c>
      <c r="E20" s="22">
        <v>9040.9439999999995</v>
      </c>
      <c r="F20" s="23">
        <v>11421.611000000001</v>
      </c>
      <c r="G20" s="23">
        <v>15562.156999999999</v>
      </c>
      <c r="H20" s="23">
        <v>3734.8040000000001</v>
      </c>
      <c r="I20" s="23">
        <v>7223.1139999999996</v>
      </c>
      <c r="J20" s="23">
        <v>13064.337</v>
      </c>
      <c r="K20" s="23">
        <v>15198.846</v>
      </c>
      <c r="L20" s="24">
        <v>16524.591</v>
      </c>
      <c r="O20" s="117"/>
    </row>
    <row r="21" spans="2:15" ht="15" customHeight="1">
      <c r="B21" s="88" t="s">
        <v>89</v>
      </c>
      <c r="C21" s="22">
        <v>9047.8979999999992</v>
      </c>
      <c r="D21" s="22">
        <v>8652.1540000000005</v>
      </c>
      <c r="E21" s="22">
        <v>9023.6350000000002</v>
      </c>
      <c r="F21" s="23">
        <v>11549.147999999999</v>
      </c>
      <c r="G21" s="23">
        <v>15376.887000000001</v>
      </c>
      <c r="H21" s="23">
        <v>3659.748</v>
      </c>
      <c r="I21" s="23">
        <v>7440.71</v>
      </c>
      <c r="J21" s="23">
        <v>13020.678</v>
      </c>
      <c r="K21" s="23">
        <v>15021.142</v>
      </c>
      <c r="L21" s="24">
        <v>16276.8</v>
      </c>
      <c r="O21" s="117"/>
    </row>
    <row r="22" spans="2:15" ht="15" customHeight="1" thickBot="1">
      <c r="B22" s="89" t="s">
        <v>90</v>
      </c>
      <c r="C22" s="26">
        <v>9948.5470000000005</v>
      </c>
      <c r="D22" s="26">
        <v>9711.9959999999992</v>
      </c>
      <c r="E22" s="26">
        <v>9729.3490000000002</v>
      </c>
      <c r="F22" s="27">
        <v>12844.77</v>
      </c>
      <c r="G22" s="27">
        <v>16813.333999999999</v>
      </c>
      <c r="H22" s="27">
        <v>5361.7669999999998</v>
      </c>
      <c r="I22" s="27">
        <v>8590.5059999999994</v>
      </c>
      <c r="J22" s="27">
        <v>13808.74</v>
      </c>
      <c r="K22" s="27">
        <v>16108.55</v>
      </c>
      <c r="L22" s="28">
        <v>18047.849999999999</v>
      </c>
      <c r="O22" s="117"/>
    </row>
    <row r="23" spans="2:15" ht="15" customHeight="1">
      <c r="B23" s="29" t="s">
        <v>91</v>
      </c>
      <c r="C23" s="29"/>
      <c r="D23" s="29"/>
      <c r="E23" s="29"/>
      <c r="F23" s="29"/>
      <c r="G23" s="30"/>
      <c r="H23" s="31"/>
      <c r="I23" s="31"/>
      <c r="J23" s="31"/>
      <c r="K23" s="31"/>
      <c r="L23" s="31"/>
    </row>
    <row r="24" spans="2:15" ht="15" customHeight="1">
      <c r="B24" s="32" t="s">
        <v>92</v>
      </c>
      <c r="C24" s="29"/>
      <c r="D24" s="29"/>
      <c r="E24" s="29"/>
      <c r="F24" s="29"/>
      <c r="G24" s="30"/>
      <c r="H24" s="109"/>
      <c r="I24" s="109"/>
      <c r="J24" s="109"/>
      <c r="K24" s="109"/>
      <c r="L24" s="109"/>
    </row>
    <row r="25" spans="2:15" ht="15" customHeight="1">
      <c r="H25" s="100"/>
      <c r="I25" s="100"/>
      <c r="J25" s="100"/>
      <c r="K25" s="100"/>
      <c r="L25" s="100"/>
    </row>
  </sheetData>
  <mergeCells count="2">
    <mergeCell ref="B6:L6"/>
    <mergeCell ref="B8:L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0"/>
  <sheetViews>
    <sheetView zoomScaleNormal="100" workbookViewId="0"/>
  </sheetViews>
  <sheetFormatPr baseColWidth="10" defaultColWidth="11.42578125" defaultRowHeight="15" customHeight="1"/>
  <cols>
    <col min="1" max="1" width="7.7109375" style="1" customWidth="1"/>
    <col min="2" max="2" width="16.7109375" style="1" customWidth="1"/>
    <col min="3" max="12" width="9.42578125" style="1" customWidth="1"/>
    <col min="13" max="16384" width="11.42578125" style="1"/>
  </cols>
  <sheetData>
    <row r="1" spans="2:12" ht="15" customHeight="1">
      <c r="C1" s="3"/>
      <c r="D1" s="3"/>
      <c r="E1" s="3"/>
      <c r="F1" s="3"/>
      <c r="G1" s="3"/>
      <c r="H1" s="3"/>
      <c r="I1" s="3"/>
      <c r="J1" s="3"/>
      <c r="K1" s="3"/>
    </row>
    <row r="2" spans="2:12" s="78" customFormat="1" ht="19.5">
      <c r="B2" s="83" t="s">
        <v>98</v>
      </c>
    </row>
    <row r="3" spans="2:12" s="78" customFormat="1">
      <c r="B3" s="84" t="s">
        <v>99</v>
      </c>
    </row>
    <row r="4" spans="2:12" s="78" customFormat="1">
      <c r="B4" s="129" t="s">
        <v>130</v>
      </c>
    </row>
    <row r="5" spans="2:12" s="78" customFormat="1" ht="14.25">
      <c r="B5" s="79"/>
    </row>
    <row r="6" spans="2:12" ht="15" customHeight="1">
      <c r="B6" s="170" t="s">
        <v>113</v>
      </c>
      <c r="C6" s="170"/>
      <c r="D6" s="170"/>
      <c r="E6" s="170"/>
      <c r="F6" s="170"/>
      <c r="G6" s="170"/>
      <c r="H6" s="170"/>
      <c r="I6" s="170"/>
      <c r="J6" s="170"/>
      <c r="K6" s="170"/>
      <c r="L6" s="170"/>
    </row>
    <row r="7" spans="2:12" ht="15" customHeight="1">
      <c r="B7" s="90"/>
      <c r="C7" s="90"/>
      <c r="D7" s="90"/>
      <c r="E7" s="90"/>
      <c r="F7" s="90"/>
      <c r="G7" s="90"/>
      <c r="H7" s="90"/>
      <c r="I7" s="90"/>
      <c r="J7" s="90"/>
      <c r="K7" s="90"/>
      <c r="L7" s="90"/>
    </row>
    <row r="8" spans="2:12" ht="15" customHeight="1" thickBot="1">
      <c r="B8" s="171" t="s">
        <v>95</v>
      </c>
      <c r="C8" s="171"/>
      <c r="D8" s="171"/>
      <c r="E8" s="171"/>
      <c r="F8" s="171"/>
      <c r="G8" s="171"/>
      <c r="H8" s="171"/>
      <c r="I8" s="171"/>
      <c r="J8" s="171"/>
      <c r="K8" s="171"/>
      <c r="L8" s="171"/>
    </row>
    <row r="9" spans="2:12" ht="15" customHeight="1">
      <c r="B9" s="141" t="s">
        <v>67</v>
      </c>
      <c r="C9" s="132">
        <v>2015</v>
      </c>
      <c r="D9" s="132">
        <v>2016</v>
      </c>
      <c r="E9" s="132">
        <v>2017</v>
      </c>
      <c r="F9" s="132">
        <v>2018</v>
      </c>
      <c r="G9" s="132">
        <v>2019</v>
      </c>
      <c r="H9" s="132">
        <v>2020</v>
      </c>
      <c r="I9" s="132">
        <v>2021</v>
      </c>
      <c r="J9" s="132">
        <v>2022</v>
      </c>
      <c r="K9" s="132">
        <v>2023</v>
      </c>
      <c r="L9" s="133">
        <v>2024</v>
      </c>
    </row>
    <row r="10" spans="2:12" ht="15" customHeight="1">
      <c r="B10" s="142" t="s">
        <v>18</v>
      </c>
      <c r="C10" s="139">
        <f t="shared" ref="C10:L10" si="0">SUM(C11:C36)</f>
        <v>107070.14499999999</v>
      </c>
      <c r="D10" s="139">
        <f t="shared" si="0"/>
        <v>107230.14300000004</v>
      </c>
      <c r="E10" s="139">
        <f t="shared" si="0"/>
        <v>107530.18799999999</v>
      </c>
      <c r="F10" s="139">
        <f t="shared" si="0"/>
        <v>124140.63499999998</v>
      </c>
      <c r="G10" s="139">
        <f t="shared" si="0"/>
        <v>170332.38399999999</v>
      </c>
      <c r="H10" s="139">
        <f t="shared" si="0"/>
        <v>70001.258000000002</v>
      </c>
      <c r="I10" s="139">
        <f t="shared" si="0"/>
        <v>81227.645000000004</v>
      </c>
      <c r="J10" s="139">
        <f t="shared" si="0"/>
        <v>129602.57399999998</v>
      </c>
      <c r="K10" s="139">
        <f t="shared" si="0"/>
        <v>171974.217</v>
      </c>
      <c r="L10" s="140">
        <f t="shared" si="0"/>
        <v>191090.01299999998</v>
      </c>
    </row>
    <row r="11" spans="2:12" ht="15" customHeight="1">
      <c r="B11" s="21" t="s">
        <v>21</v>
      </c>
      <c r="C11" s="22">
        <v>7205.1319999999996</v>
      </c>
      <c r="D11" s="22">
        <v>6934.5240000000003</v>
      </c>
      <c r="E11" s="22">
        <v>6717.9939999999997</v>
      </c>
      <c r="F11" s="22">
        <v>7629.4480000000003</v>
      </c>
      <c r="G11" s="23">
        <v>11685.563</v>
      </c>
      <c r="H11" s="23">
        <v>4543.326</v>
      </c>
      <c r="I11" s="23">
        <v>4840.366</v>
      </c>
      <c r="J11" s="23">
        <v>7683.2240000000002</v>
      </c>
      <c r="K11" s="23">
        <v>10864.054</v>
      </c>
      <c r="L11" s="24">
        <v>12510.929</v>
      </c>
    </row>
    <row r="12" spans="2:12" ht="15" customHeight="1">
      <c r="B12" s="21" t="s">
        <v>22</v>
      </c>
      <c r="C12" s="22">
        <v>2415.5770000000002</v>
      </c>
      <c r="D12" s="22">
        <v>2479.8029999999999</v>
      </c>
      <c r="E12" s="22">
        <v>2478.21</v>
      </c>
      <c r="F12" s="22">
        <v>2728.5940000000001</v>
      </c>
      <c r="G12" s="23">
        <v>3948.6260000000002</v>
      </c>
      <c r="H12" s="23">
        <v>1704.4269999999999</v>
      </c>
      <c r="I12" s="23">
        <v>1871.577</v>
      </c>
      <c r="J12" s="23">
        <v>2579.5300000000002</v>
      </c>
      <c r="K12" s="23">
        <v>3205.1680000000001</v>
      </c>
      <c r="L12" s="24">
        <v>3580.895</v>
      </c>
    </row>
    <row r="13" spans="2:12" ht="15" customHeight="1">
      <c r="B13" s="21" t="s">
        <v>23</v>
      </c>
      <c r="C13" s="22">
        <v>2149.6790000000001</v>
      </c>
      <c r="D13" s="22">
        <v>2288.808</v>
      </c>
      <c r="E13" s="22">
        <v>2283.259</v>
      </c>
      <c r="F13" s="22">
        <v>2641.8719999999998</v>
      </c>
      <c r="G13" s="23">
        <v>4423.8779999999997</v>
      </c>
      <c r="H13" s="23">
        <v>1749.2090000000001</v>
      </c>
      <c r="I13" s="23">
        <v>1910.498</v>
      </c>
      <c r="J13" s="23">
        <v>2709.098</v>
      </c>
      <c r="K13" s="23">
        <v>3521.7629999999999</v>
      </c>
      <c r="L13" s="24">
        <v>3903.3180000000002</v>
      </c>
    </row>
    <row r="14" spans="2:12" ht="15" customHeight="1">
      <c r="B14" s="21" t="s">
        <v>24</v>
      </c>
      <c r="C14" s="22">
        <v>4269.5969999999998</v>
      </c>
      <c r="D14" s="22">
        <v>4254.1679999999997</v>
      </c>
      <c r="E14" s="22">
        <v>4228.03</v>
      </c>
      <c r="F14" s="22">
        <v>4690.2610000000004</v>
      </c>
      <c r="G14" s="23">
        <v>6341.9679999999998</v>
      </c>
      <c r="H14" s="23">
        <v>2716.75</v>
      </c>
      <c r="I14" s="23">
        <v>3363.73</v>
      </c>
      <c r="J14" s="23">
        <v>5156.4110000000001</v>
      </c>
      <c r="K14" s="23">
        <v>6685.8980000000001</v>
      </c>
      <c r="L14" s="24">
        <v>7069.0209999999997</v>
      </c>
    </row>
    <row r="15" spans="2:12" ht="15" customHeight="1">
      <c r="B15" s="21" t="s">
        <v>25</v>
      </c>
      <c r="C15" s="22">
        <v>3519.3150000000001</v>
      </c>
      <c r="D15" s="22">
        <v>3402.9050000000002</v>
      </c>
      <c r="E15" s="22">
        <v>3287.1239999999998</v>
      </c>
      <c r="F15" s="22">
        <v>3920.848</v>
      </c>
      <c r="G15" s="23">
        <v>6714.7139999999999</v>
      </c>
      <c r="H15" s="23">
        <v>2722.7449999999999</v>
      </c>
      <c r="I15" s="23">
        <v>3100.6950000000002</v>
      </c>
      <c r="J15" s="23">
        <v>4581.317</v>
      </c>
      <c r="K15" s="23">
        <v>5749.7449999999999</v>
      </c>
      <c r="L15" s="24">
        <v>6122.259</v>
      </c>
    </row>
    <row r="16" spans="2:12" ht="15" customHeight="1">
      <c r="B16" s="21" t="s">
        <v>26</v>
      </c>
      <c r="C16" s="22">
        <v>3370.05</v>
      </c>
      <c r="D16" s="22">
        <v>3433.3560000000002</v>
      </c>
      <c r="E16" s="22">
        <v>3632.4229999999998</v>
      </c>
      <c r="F16" s="22">
        <v>4235.152</v>
      </c>
      <c r="G16" s="23">
        <v>4671.3729999999996</v>
      </c>
      <c r="H16" s="23">
        <v>1915.67</v>
      </c>
      <c r="I16" s="23">
        <v>2075.2379999999998</v>
      </c>
      <c r="J16" s="23">
        <v>3466.0740000000001</v>
      </c>
      <c r="K16" s="23">
        <v>4727.32</v>
      </c>
      <c r="L16" s="24">
        <v>5296.1570000000002</v>
      </c>
    </row>
    <row r="17" spans="2:12" ht="15" customHeight="1">
      <c r="B17" s="21" t="s">
        <v>27</v>
      </c>
      <c r="C17" s="22">
        <v>4073.6469999999999</v>
      </c>
      <c r="D17" s="22">
        <v>4411.2129999999997</v>
      </c>
      <c r="E17" s="22">
        <v>4468.9690000000001</v>
      </c>
      <c r="F17" s="22">
        <v>5331.9549999999999</v>
      </c>
      <c r="G17" s="23">
        <v>7899.6949999999997</v>
      </c>
      <c r="H17" s="23">
        <v>3040.0309999999999</v>
      </c>
      <c r="I17" s="23">
        <v>3139.3719999999998</v>
      </c>
      <c r="J17" s="23">
        <v>5087.0690000000004</v>
      </c>
      <c r="K17" s="23">
        <v>6676.9840000000004</v>
      </c>
      <c r="L17" s="24">
        <v>7447.6289999999999</v>
      </c>
    </row>
    <row r="18" spans="2:12" ht="15" customHeight="1">
      <c r="B18" s="21" t="s">
        <v>28</v>
      </c>
      <c r="C18" s="22">
        <v>1699.6389999999999</v>
      </c>
      <c r="D18" s="22">
        <v>1857.9929999999999</v>
      </c>
      <c r="E18" s="22">
        <v>2015.787</v>
      </c>
      <c r="F18" s="22">
        <v>2479.9580000000001</v>
      </c>
      <c r="G18" s="23">
        <v>3726.752</v>
      </c>
      <c r="H18" s="23">
        <v>1447.6590000000001</v>
      </c>
      <c r="I18" s="23">
        <v>1411.6130000000001</v>
      </c>
      <c r="J18" s="23">
        <v>2326.0479999999998</v>
      </c>
      <c r="K18" s="23">
        <v>3100.7979999999998</v>
      </c>
      <c r="L18" s="24">
        <v>3520.8220000000001</v>
      </c>
    </row>
    <row r="19" spans="2:12" ht="15" customHeight="1">
      <c r="B19" s="21" t="s">
        <v>29</v>
      </c>
      <c r="C19" s="22">
        <v>2203.9929999999999</v>
      </c>
      <c r="D19" s="22">
        <v>2434.4209999999998</v>
      </c>
      <c r="E19" s="22">
        <v>2447.2420000000002</v>
      </c>
      <c r="F19" s="22">
        <v>2891.8339999999998</v>
      </c>
      <c r="G19" s="23">
        <v>4208.116</v>
      </c>
      <c r="H19" s="23">
        <v>1641.845</v>
      </c>
      <c r="I19" s="23">
        <v>1535.6959999999999</v>
      </c>
      <c r="J19" s="23">
        <v>2569.6350000000002</v>
      </c>
      <c r="K19" s="23">
        <v>3522.73</v>
      </c>
      <c r="L19" s="24">
        <v>3909.6979999999999</v>
      </c>
    </row>
    <row r="20" spans="2:12" ht="15" customHeight="1">
      <c r="B20" s="21" t="s">
        <v>30</v>
      </c>
      <c r="C20" s="22">
        <v>3834.893</v>
      </c>
      <c r="D20" s="22">
        <v>4019.768</v>
      </c>
      <c r="E20" s="22">
        <v>3907.3809999999999</v>
      </c>
      <c r="F20" s="22">
        <v>4370.1149999999998</v>
      </c>
      <c r="G20" s="23">
        <v>6382.0140000000001</v>
      </c>
      <c r="H20" s="23">
        <v>2516.0929999999998</v>
      </c>
      <c r="I20" s="23">
        <v>2628.3560000000002</v>
      </c>
      <c r="J20" s="23">
        <v>4621.2380000000003</v>
      </c>
      <c r="K20" s="23">
        <v>6476.6260000000002</v>
      </c>
      <c r="L20" s="24">
        <v>7092.1959999999999</v>
      </c>
    </row>
    <row r="21" spans="2:12" ht="15" customHeight="1">
      <c r="B21" s="21" t="s">
        <v>31</v>
      </c>
      <c r="C21" s="22">
        <v>5495.924</v>
      </c>
      <c r="D21" s="22">
        <v>5276.3280000000004</v>
      </c>
      <c r="E21" s="22">
        <v>5063.2780000000002</v>
      </c>
      <c r="F21" s="22">
        <v>6019.0889999999999</v>
      </c>
      <c r="G21" s="23">
        <v>12959.365</v>
      </c>
      <c r="H21" s="23">
        <v>3764.4070000000002</v>
      </c>
      <c r="I21" s="23">
        <v>4056.3739999999998</v>
      </c>
      <c r="J21" s="23">
        <v>6700.9520000000002</v>
      </c>
      <c r="K21" s="23">
        <v>9359.2430000000004</v>
      </c>
      <c r="L21" s="24">
        <v>10180.512000000001</v>
      </c>
    </row>
    <row r="22" spans="2:12" ht="15" customHeight="1">
      <c r="B22" s="21" t="s">
        <v>32</v>
      </c>
      <c r="C22" s="22">
        <v>2214.8240000000001</v>
      </c>
      <c r="D22" s="22">
        <v>2544.5770000000002</v>
      </c>
      <c r="E22" s="22">
        <v>2727.982</v>
      </c>
      <c r="F22" s="22">
        <v>2905.0920000000001</v>
      </c>
      <c r="G22" s="23">
        <v>3381.97</v>
      </c>
      <c r="H22" s="23">
        <v>1639.998</v>
      </c>
      <c r="I22" s="23">
        <v>1765.8979999999999</v>
      </c>
      <c r="J22" s="23">
        <v>2692.6880000000001</v>
      </c>
      <c r="K22" s="23">
        <v>3390.7020000000002</v>
      </c>
      <c r="L22" s="24">
        <v>3745.5189999999998</v>
      </c>
    </row>
    <row r="23" spans="2:12" ht="15" customHeight="1">
      <c r="B23" s="21" t="s">
        <v>33</v>
      </c>
      <c r="C23" s="22">
        <v>9305.2860000000001</v>
      </c>
      <c r="D23" s="22">
        <v>9092.66</v>
      </c>
      <c r="E23" s="22">
        <v>8514.6980000000003</v>
      </c>
      <c r="F23" s="22">
        <v>9742.1010000000006</v>
      </c>
      <c r="G23" s="23">
        <v>10114.967000000001</v>
      </c>
      <c r="H23" s="23">
        <v>5388.5129999999999</v>
      </c>
      <c r="I23" s="23">
        <v>5747.9380000000001</v>
      </c>
      <c r="J23" s="23">
        <v>10058.56</v>
      </c>
      <c r="K23" s="23">
        <v>14233.405000000001</v>
      </c>
      <c r="L23" s="24">
        <v>15594.236000000001</v>
      </c>
    </row>
    <row r="24" spans="2:12" ht="15" customHeight="1">
      <c r="B24" s="21" t="s">
        <v>34</v>
      </c>
      <c r="C24" s="22">
        <v>3778.3890000000001</v>
      </c>
      <c r="D24" s="22">
        <v>3919.55</v>
      </c>
      <c r="E24" s="22">
        <v>3885.2629999999999</v>
      </c>
      <c r="F24" s="22">
        <v>4413.33</v>
      </c>
      <c r="G24" s="23">
        <v>5214.6149999999998</v>
      </c>
      <c r="H24" s="23">
        <v>2383.5100000000002</v>
      </c>
      <c r="I24" s="23">
        <v>3309.1889999999999</v>
      </c>
      <c r="J24" s="23">
        <v>4871.5010000000002</v>
      </c>
      <c r="K24" s="23">
        <v>6155.0379999999996</v>
      </c>
      <c r="L24" s="24">
        <v>6443.0990000000002</v>
      </c>
    </row>
    <row r="25" spans="2:12" ht="15" customHeight="1">
      <c r="B25" s="21" t="s">
        <v>35</v>
      </c>
      <c r="C25" s="22">
        <v>10476.895</v>
      </c>
      <c r="D25" s="22">
        <v>9878.4179999999997</v>
      </c>
      <c r="E25" s="22">
        <v>10041.754999999999</v>
      </c>
      <c r="F25" s="22">
        <v>12103.055</v>
      </c>
      <c r="G25" s="23">
        <v>15983.083000000001</v>
      </c>
      <c r="H25" s="23">
        <v>5450.8729999999996</v>
      </c>
      <c r="I25" s="23">
        <v>7228.99</v>
      </c>
      <c r="J25" s="23">
        <v>12458.857</v>
      </c>
      <c r="K25" s="23">
        <v>15256.598</v>
      </c>
      <c r="L25" s="24">
        <v>18171.006000000001</v>
      </c>
    </row>
    <row r="26" spans="2:12" ht="15" customHeight="1">
      <c r="B26" s="21" t="s">
        <v>36</v>
      </c>
      <c r="C26" s="22">
        <v>9735.8209999999999</v>
      </c>
      <c r="D26" s="22">
        <v>9685.4740000000002</v>
      </c>
      <c r="E26" s="22">
        <v>9910.8009999999995</v>
      </c>
      <c r="F26" s="22">
        <v>11125.518</v>
      </c>
      <c r="G26" s="23">
        <v>14894.7</v>
      </c>
      <c r="H26" s="23">
        <v>4909.2839999999997</v>
      </c>
      <c r="I26" s="23">
        <v>5450.7610000000004</v>
      </c>
      <c r="J26" s="23">
        <v>9473.4570000000003</v>
      </c>
      <c r="K26" s="23">
        <v>13696.281999999999</v>
      </c>
      <c r="L26" s="24">
        <v>15235.324000000001</v>
      </c>
    </row>
    <row r="27" spans="2:12" ht="15" customHeight="1">
      <c r="B27" s="21" t="s">
        <v>37</v>
      </c>
      <c r="C27" s="22">
        <v>353.78399999999999</v>
      </c>
      <c r="D27" s="22">
        <v>409.577</v>
      </c>
      <c r="E27" s="22">
        <v>467.34899999999999</v>
      </c>
      <c r="F27" s="22">
        <v>550.55700000000002</v>
      </c>
      <c r="G27" s="23">
        <v>660.23699999999997</v>
      </c>
      <c r="H27" s="23">
        <v>582.70899999999995</v>
      </c>
      <c r="I27" s="23">
        <v>743.37599999999998</v>
      </c>
      <c r="J27" s="23">
        <v>743.36300000000006</v>
      </c>
      <c r="K27" s="23">
        <v>649.92399999999998</v>
      </c>
      <c r="L27" s="24">
        <v>676.61199999999997</v>
      </c>
    </row>
    <row r="28" spans="2:12" ht="15" customHeight="1">
      <c r="B28" s="21" t="s">
        <v>38</v>
      </c>
      <c r="C28" s="22">
        <v>644.91099999999994</v>
      </c>
      <c r="D28" s="22">
        <v>741.36900000000003</v>
      </c>
      <c r="E28" s="22">
        <v>860.23</v>
      </c>
      <c r="F28" s="22">
        <v>1065.9259999999999</v>
      </c>
      <c r="G28" s="23">
        <v>1386.4570000000001</v>
      </c>
      <c r="H28" s="23">
        <v>861.78599999999994</v>
      </c>
      <c r="I28" s="23">
        <v>1035.4659999999999</v>
      </c>
      <c r="J28" s="23">
        <v>1435.433</v>
      </c>
      <c r="K28" s="23">
        <v>1774.434</v>
      </c>
      <c r="L28" s="24">
        <v>2082.5720000000001</v>
      </c>
    </row>
    <row r="29" spans="2:12" ht="15" customHeight="1">
      <c r="B29" s="21" t="s">
        <v>39</v>
      </c>
      <c r="C29" s="22">
        <v>2885.8389999999999</v>
      </c>
      <c r="D29" s="22">
        <v>3211.7629999999999</v>
      </c>
      <c r="E29" s="22">
        <v>3458.259</v>
      </c>
      <c r="F29" s="22">
        <v>4367.8999999999996</v>
      </c>
      <c r="G29" s="23">
        <v>8114.7950000000001</v>
      </c>
      <c r="H29" s="23">
        <v>3012.8609999999999</v>
      </c>
      <c r="I29" s="23">
        <v>3588.4929999999999</v>
      </c>
      <c r="J29" s="23">
        <v>5862.3469999999998</v>
      </c>
      <c r="K29" s="23">
        <v>7885.3990000000003</v>
      </c>
      <c r="L29" s="24">
        <v>8591.7340000000004</v>
      </c>
    </row>
    <row r="30" spans="2:12" ht="15" customHeight="1">
      <c r="B30" s="21" t="s">
        <v>63</v>
      </c>
      <c r="C30" s="22">
        <v>2686.797</v>
      </c>
      <c r="D30" s="22">
        <v>2893.5650000000001</v>
      </c>
      <c r="E30" s="22">
        <v>2925.2379999999998</v>
      </c>
      <c r="F30" s="22">
        <v>3471.08</v>
      </c>
      <c r="G30" s="23">
        <v>258.86700000000002</v>
      </c>
      <c r="H30" s="23">
        <v>1352.9349999999999</v>
      </c>
      <c r="I30" s="23">
        <v>1684.24</v>
      </c>
      <c r="J30" s="23">
        <v>3030.6550000000002</v>
      </c>
      <c r="K30" s="23">
        <v>4382.277</v>
      </c>
      <c r="L30" s="24">
        <v>5681.1419999999998</v>
      </c>
    </row>
    <row r="31" spans="2:12" ht="15" customHeight="1">
      <c r="B31" s="21" t="s">
        <v>40</v>
      </c>
      <c r="C31" s="22">
        <v>3763.748</v>
      </c>
      <c r="D31" s="22">
        <v>3502.7809999999999</v>
      </c>
      <c r="E31" s="22">
        <v>3475.7069999999999</v>
      </c>
      <c r="F31" s="22">
        <v>4119.2719999999999</v>
      </c>
      <c r="G31" s="23">
        <v>6775.6490000000003</v>
      </c>
      <c r="H31" s="23">
        <v>2619.6930000000002</v>
      </c>
      <c r="I31" s="23">
        <v>3079.4409999999998</v>
      </c>
      <c r="J31" s="23">
        <v>4630.857</v>
      </c>
      <c r="K31" s="23">
        <v>5828.1729999999998</v>
      </c>
      <c r="L31" s="24">
        <v>5908.0079999999998</v>
      </c>
    </row>
    <row r="32" spans="2:12" ht="15" customHeight="1">
      <c r="B32" s="21" t="s">
        <v>41</v>
      </c>
      <c r="C32" s="22">
        <v>2668.8519999999999</v>
      </c>
      <c r="D32" s="22">
        <v>2567.1509999999998</v>
      </c>
      <c r="E32" s="22">
        <v>2561.9780000000001</v>
      </c>
      <c r="F32" s="22">
        <v>2893.6280000000002</v>
      </c>
      <c r="G32" s="23">
        <v>3822.0659999999998</v>
      </c>
      <c r="H32" s="23">
        <v>1800.771</v>
      </c>
      <c r="I32" s="23">
        <v>2203.364</v>
      </c>
      <c r="J32" s="23">
        <v>3234.5189999999998</v>
      </c>
      <c r="K32" s="23">
        <v>4059.08</v>
      </c>
      <c r="L32" s="24">
        <v>4377.53</v>
      </c>
    </row>
    <row r="33" spans="2:12" ht="15" customHeight="1">
      <c r="B33" s="21" t="s">
        <v>42</v>
      </c>
      <c r="C33" s="22">
        <v>3687.2170000000001</v>
      </c>
      <c r="D33" s="22">
        <v>3755.2759999999998</v>
      </c>
      <c r="E33" s="22">
        <v>3911.4679999999998</v>
      </c>
      <c r="F33" s="22">
        <v>4416.2659999999996</v>
      </c>
      <c r="G33" s="23">
        <v>5524.2719999999999</v>
      </c>
      <c r="H33" s="23">
        <v>2344.87</v>
      </c>
      <c r="I33" s="23">
        <v>2879.85</v>
      </c>
      <c r="J33" s="23">
        <v>4275.7719999999999</v>
      </c>
      <c r="K33" s="23">
        <v>5512.0990000000002</v>
      </c>
      <c r="L33" s="24">
        <v>6065.2759999999998</v>
      </c>
    </row>
    <row r="34" spans="2:12" ht="15" customHeight="1">
      <c r="B34" s="21" t="s">
        <v>43</v>
      </c>
      <c r="C34" s="22">
        <v>3054.0450000000001</v>
      </c>
      <c r="D34" s="22">
        <v>3224.4389999999999</v>
      </c>
      <c r="E34" s="22">
        <v>3256.24</v>
      </c>
      <c r="F34" s="22">
        <v>3539.7860000000001</v>
      </c>
      <c r="G34" s="23">
        <v>4310.3689999999997</v>
      </c>
      <c r="H34" s="23">
        <v>1992.691</v>
      </c>
      <c r="I34" s="23">
        <v>2522.297</v>
      </c>
      <c r="J34" s="23">
        <v>4135.4719999999998</v>
      </c>
      <c r="K34" s="23">
        <v>5412.9539999999997</v>
      </c>
      <c r="L34" s="24">
        <v>5907.1970000000001</v>
      </c>
    </row>
    <row r="35" spans="2:12" ht="15" customHeight="1">
      <c r="B35" s="21" t="s">
        <v>44</v>
      </c>
      <c r="C35" s="22">
        <v>3857.2910000000002</v>
      </c>
      <c r="D35" s="22">
        <v>3789.7539999999999</v>
      </c>
      <c r="E35" s="22">
        <v>3674.0410000000002</v>
      </c>
      <c r="F35" s="22">
        <v>4007.9679999999998</v>
      </c>
      <c r="G35" s="23">
        <v>5010.6670000000004</v>
      </c>
      <c r="H35" s="23">
        <v>2263.424</v>
      </c>
      <c r="I35" s="23">
        <v>2939.587</v>
      </c>
      <c r="J35" s="23">
        <v>4388.1840000000002</v>
      </c>
      <c r="K35" s="23">
        <v>5381.4960000000001</v>
      </c>
      <c r="L35" s="24">
        <v>5565.9430000000002</v>
      </c>
    </row>
    <row r="36" spans="2:12" ht="15" customHeight="1" thickBot="1">
      <c r="B36" s="25" t="s">
        <v>45</v>
      </c>
      <c r="C36" s="26">
        <v>7719</v>
      </c>
      <c r="D36" s="26">
        <v>7220.5020000000004</v>
      </c>
      <c r="E36" s="26">
        <v>7329.482</v>
      </c>
      <c r="F36" s="26">
        <v>8480.0300000000007</v>
      </c>
      <c r="G36" s="27">
        <v>11917.606</v>
      </c>
      <c r="H36" s="27">
        <v>5635.1779999999999</v>
      </c>
      <c r="I36" s="27">
        <v>7115.24</v>
      </c>
      <c r="J36" s="27">
        <v>10830.313</v>
      </c>
      <c r="K36" s="27">
        <v>14466.027</v>
      </c>
      <c r="L36" s="28">
        <v>16411.379000000001</v>
      </c>
    </row>
    <row r="37" spans="2:12" ht="12" customHeight="1">
      <c r="B37" s="171" t="s">
        <v>72</v>
      </c>
      <c r="C37" s="171"/>
      <c r="D37" s="171"/>
      <c r="E37" s="171"/>
      <c r="F37" s="171"/>
      <c r="G37" s="171"/>
      <c r="H37" s="171"/>
      <c r="I37" s="171"/>
      <c r="J37" s="171"/>
      <c r="K37" s="171"/>
      <c r="L37" s="171"/>
    </row>
    <row r="38" spans="2:12" ht="10.9" customHeight="1">
      <c r="B38" s="171"/>
      <c r="C38" s="171"/>
      <c r="D38" s="171"/>
      <c r="E38" s="171"/>
      <c r="F38" s="171"/>
      <c r="G38" s="171"/>
      <c r="H38" s="171"/>
      <c r="I38" s="171"/>
      <c r="J38" s="171"/>
      <c r="K38" s="171"/>
      <c r="L38" s="171"/>
    </row>
    <row r="39" spans="2:12" ht="13.15" customHeight="1">
      <c r="B39" s="29" t="s">
        <v>91</v>
      </c>
      <c r="C39" s="29"/>
      <c r="D39" s="29"/>
      <c r="E39" s="29"/>
      <c r="F39" s="29"/>
      <c r="G39" s="29"/>
      <c r="H39" s="30"/>
      <c r="I39" s="31"/>
      <c r="J39" s="31"/>
      <c r="K39" s="31"/>
      <c r="L39" s="31"/>
    </row>
    <row r="40" spans="2:12" ht="12.6" customHeight="1">
      <c r="B40" s="29" t="s">
        <v>92</v>
      </c>
      <c r="C40" s="29"/>
      <c r="D40" s="29"/>
      <c r="E40" s="29"/>
      <c r="F40" s="29"/>
      <c r="G40" s="29"/>
      <c r="H40" s="30"/>
      <c r="I40" s="31"/>
      <c r="J40" s="31"/>
      <c r="K40" s="31"/>
      <c r="L40" s="31"/>
    </row>
  </sheetData>
  <mergeCells count="3">
    <mergeCell ref="B6:L6"/>
    <mergeCell ref="B8:L8"/>
    <mergeCell ref="B37:L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40"/>
  <sheetViews>
    <sheetView topLeftCell="D1" zoomScaleNormal="100" workbookViewId="0">
      <selection activeCell="D1" sqref="D1"/>
    </sheetView>
  </sheetViews>
  <sheetFormatPr baseColWidth="10" defaultColWidth="11.42578125" defaultRowHeight="13.5"/>
  <cols>
    <col min="1" max="1" width="11.42578125" style="4"/>
    <col min="2" max="2" width="18.7109375" style="4" customWidth="1"/>
    <col min="3" max="3" width="18.5703125" style="4" bestFit="1" customWidth="1"/>
    <col min="4" max="4" width="7.7109375" style="4" customWidth="1"/>
    <col min="5" max="10" width="12.28515625" style="4" bestFit="1" customWidth="1"/>
    <col min="11" max="16384" width="11.42578125" style="4"/>
  </cols>
  <sheetData>
    <row r="2" spans="1:10" s="78" customFormat="1" ht="19.5">
      <c r="E2" s="83" t="s">
        <v>98</v>
      </c>
    </row>
    <row r="3" spans="1:10" s="78" customFormat="1" ht="15">
      <c r="E3" s="84" t="s">
        <v>99</v>
      </c>
    </row>
    <row r="4" spans="1:10" s="78" customFormat="1" ht="15">
      <c r="E4" s="129" t="s">
        <v>130</v>
      </c>
    </row>
    <row r="5" spans="1:10" s="78" customFormat="1" ht="14.25">
      <c r="B5" s="79"/>
    </row>
    <row r="6" spans="1:10">
      <c r="C6" s="55" t="s">
        <v>20</v>
      </c>
      <c r="D6" s="5"/>
      <c r="E6" s="37" t="s">
        <v>117</v>
      </c>
    </row>
    <row r="7" spans="1:10" ht="14.25">
      <c r="B7" s="56" t="s">
        <v>19</v>
      </c>
      <c r="C7" s="57">
        <v>2024</v>
      </c>
      <c r="D7" s="5"/>
    </row>
    <row r="8" spans="1:10" ht="14.25">
      <c r="B8" s="58" t="s">
        <v>46</v>
      </c>
      <c r="C8" s="59">
        <f>SUM(C9:C34)</f>
        <v>191090.01299999998</v>
      </c>
      <c r="D8" s="6"/>
      <c r="E8" s="7"/>
      <c r="F8" s="7"/>
      <c r="G8" s="7"/>
      <c r="H8" s="7"/>
      <c r="I8" s="7"/>
      <c r="J8" s="7"/>
    </row>
    <row r="9" spans="1:10" ht="14.25">
      <c r="A9" s="119">
        <f>C9/$C$8</f>
        <v>6.5471391223360278E-2</v>
      </c>
      <c r="B9" s="60" t="s">
        <v>21</v>
      </c>
      <c r="C9" s="61">
        <v>12510.929</v>
      </c>
      <c r="D9" s="7"/>
      <c r="E9" s="7"/>
      <c r="F9" s="7"/>
      <c r="G9" s="7"/>
      <c r="H9" s="7"/>
      <c r="I9" s="7"/>
      <c r="J9" s="7"/>
    </row>
    <row r="10" spans="1:10" ht="14.25">
      <c r="A10" s="119">
        <f t="shared" ref="A10:A34" si="0">C10/$C$8</f>
        <v>1.8739310044423935E-2</v>
      </c>
      <c r="B10" s="60" t="s">
        <v>22</v>
      </c>
      <c r="C10" s="61">
        <v>3580.895</v>
      </c>
      <c r="D10" s="7"/>
      <c r="E10" s="7"/>
      <c r="F10" s="7"/>
      <c r="G10" s="7"/>
      <c r="H10" s="7"/>
      <c r="I10" s="7"/>
      <c r="J10" s="7"/>
    </row>
    <row r="11" spans="1:10" ht="14.25">
      <c r="A11" s="119">
        <f t="shared" si="0"/>
        <v>2.0426593408625706E-2</v>
      </c>
      <c r="B11" s="60" t="s">
        <v>23</v>
      </c>
      <c r="C11" s="61">
        <v>3903.3180000000002</v>
      </c>
      <c r="D11" s="7"/>
      <c r="E11" s="7"/>
      <c r="F11" s="7"/>
      <c r="G11" s="7"/>
      <c r="H11" s="7"/>
      <c r="I11" s="7"/>
      <c r="J11" s="7"/>
    </row>
    <row r="12" spans="1:10" ht="14.25">
      <c r="A12" s="119">
        <f t="shared" si="0"/>
        <v>3.6993147308017615E-2</v>
      </c>
      <c r="B12" s="60" t="s">
        <v>24</v>
      </c>
      <c r="C12" s="61">
        <v>7069.0209999999997</v>
      </c>
      <c r="D12" s="7"/>
      <c r="E12" s="7"/>
      <c r="F12" s="7"/>
      <c r="G12" s="7"/>
      <c r="H12" s="7"/>
      <c r="I12" s="7"/>
      <c r="J12" s="7"/>
    </row>
    <row r="13" spans="1:10" ht="14.25">
      <c r="A13" s="119">
        <f t="shared" si="0"/>
        <v>3.2038613132545031E-2</v>
      </c>
      <c r="B13" s="60" t="s">
        <v>25</v>
      </c>
      <c r="C13" s="61">
        <v>6122.259</v>
      </c>
      <c r="D13" s="7"/>
      <c r="E13" s="7"/>
      <c r="F13" s="7"/>
      <c r="G13" s="7"/>
      <c r="H13" s="7"/>
      <c r="I13" s="7"/>
      <c r="J13" s="7"/>
    </row>
    <row r="14" spans="1:10" ht="14.25">
      <c r="A14" s="119">
        <f t="shared" si="0"/>
        <v>2.7715509130244294E-2</v>
      </c>
      <c r="B14" s="60" t="s">
        <v>26</v>
      </c>
      <c r="C14" s="61">
        <v>5296.1570000000002</v>
      </c>
      <c r="D14" s="7"/>
      <c r="E14" s="7"/>
      <c r="F14" s="7"/>
      <c r="G14" s="7"/>
      <c r="H14" s="7"/>
      <c r="I14" s="7"/>
      <c r="J14" s="7"/>
    </row>
    <row r="15" spans="1:10" ht="14.25">
      <c r="A15" s="119">
        <f t="shared" si="0"/>
        <v>3.8974454410655154E-2</v>
      </c>
      <c r="B15" s="60" t="s">
        <v>27</v>
      </c>
      <c r="C15" s="61">
        <v>7447.6289999999999</v>
      </c>
      <c r="D15" s="7"/>
      <c r="E15" s="7"/>
      <c r="F15" s="7"/>
      <c r="G15" s="7"/>
      <c r="H15" s="7"/>
      <c r="I15" s="7"/>
      <c r="J15" s="7"/>
    </row>
    <row r="16" spans="1:10" ht="14.25">
      <c r="A16" s="119">
        <f t="shared" si="0"/>
        <v>1.8424939873754681E-2</v>
      </c>
      <c r="B16" s="60" t="s">
        <v>28</v>
      </c>
      <c r="C16" s="61">
        <v>3520.8220000000001</v>
      </c>
      <c r="D16" s="7"/>
      <c r="E16" s="7"/>
      <c r="F16" s="7"/>
      <c r="G16" s="7"/>
      <c r="H16" s="7"/>
      <c r="I16" s="7"/>
      <c r="J16" s="7"/>
    </row>
    <row r="17" spans="1:10" ht="14.25">
      <c r="A17" s="119">
        <f t="shared" si="0"/>
        <v>2.0459980815428592E-2</v>
      </c>
      <c r="B17" s="60" t="s">
        <v>29</v>
      </c>
      <c r="C17" s="61">
        <v>3909.6979999999999</v>
      </c>
      <c r="D17" s="7"/>
      <c r="E17" s="7"/>
      <c r="F17" s="7"/>
      <c r="G17" s="7"/>
      <c r="H17" s="7"/>
      <c r="I17" s="7"/>
      <c r="J17" s="7"/>
    </row>
    <row r="18" spans="1:10" ht="14.25">
      <c r="A18" s="119">
        <f t="shared" si="0"/>
        <v>3.7114425231631547E-2</v>
      </c>
      <c r="B18" s="60" t="s">
        <v>30</v>
      </c>
      <c r="C18" s="61">
        <v>7092.1959999999999</v>
      </c>
      <c r="D18" s="7"/>
      <c r="E18" s="7"/>
      <c r="F18" s="7"/>
      <c r="G18" s="7"/>
      <c r="H18" s="7"/>
      <c r="I18" s="7"/>
      <c r="J18" s="7"/>
    </row>
    <row r="19" spans="1:10" ht="14.25">
      <c r="A19" s="119">
        <f t="shared" si="0"/>
        <v>5.3276002446030507E-2</v>
      </c>
      <c r="B19" s="60" t="s">
        <v>31</v>
      </c>
      <c r="C19" s="61">
        <v>10180.512000000001</v>
      </c>
      <c r="D19" s="7"/>
      <c r="E19" s="7"/>
      <c r="F19" s="7"/>
      <c r="G19" s="7"/>
      <c r="H19" s="7"/>
      <c r="I19" s="7"/>
      <c r="J19" s="7"/>
    </row>
    <row r="20" spans="1:10" ht="14.25">
      <c r="A20" s="119">
        <f t="shared" si="0"/>
        <v>1.9600809802655675E-2</v>
      </c>
      <c r="B20" s="60" t="s">
        <v>32</v>
      </c>
      <c r="C20" s="61">
        <v>3745.5189999999998</v>
      </c>
      <c r="D20" s="7"/>
      <c r="E20" s="7"/>
      <c r="F20" s="7"/>
      <c r="G20" s="7"/>
      <c r="H20" s="7"/>
      <c r="I20" s="7"/>
      <c r="J20" s="7"/>
    </row>
    <row r="21" spans="1:10" ht="14.25">
      <c r="A21" s="119">
        <f t="shared" si="0"/>
        <v>8.1606755660223865E-2</v>
      </c>
      <c r="B21" s="60" t="s">
        <v>33</v>
      </c>
      <c r="C21" s="61">
        <v>15594.236000000001</v>
      </c>
      <c r="D21" s="7"/>
      <c r="E21" s="7"/>
      <c r="F21" s="7"/>
      <c r="G21" s="7"/>
      <c r="H21" s="7"/>
      <c r="I21" s="7"/>
      <c r="J21" s="7"/>
    </row>
    <row r="22" spans="1:10" ht="14.25">
      <c r="A22" s="119">
        <f t="shared" si="0"/>
        <v>3.3717612442676431E-2</v>
      </c>
      <c r="B22" s="60" t="s">
        <v>34</v>
      </c>
      <c r="C22" s="61">
        <v>6443.0990000000002</v>
      </c>
      <c r="D22" s="7"/>
      <c r="E22" s="7"/>
      <c r="F22" s="7"/>
      <c r="G22" s="7"/>
      <c r="H22" s="7"/>
      <c r="I22" s="7"/>
      <c r="J22" s="7"/>
    </row>
    <row r="23" spans="1:10" ht="14.25">
      <c r="A23" s="119">
        <f t="shared" si="0"/>
        <v>9.5091343156693403E-2</v>
      </c>
      <c r="B23" s="60" t="s">
        <v>35</v>
      </c>
      <c r="C23" s="61">
        <v>18171.006000000001</v>
      </c>
      <c r="D23" s="8"/>
      <c r="E23" s="7"/>
      <c r="F23" s="7"/>
      <c r="G23" s="7"/>
      <c r="H23" s="7"/>
      <c r="I23" s="7"/>
      <c r="J23" s="7"/>
    </row>
    <row r="24" spans="1:10" ht="14.25">
      <c r="A24" s="119">
        <f t="shared" si="0"/>
        <v>7.9728520401534553E-2</v>
      </c>
      <c r="B24" s="60" t="s">
        <v>36</v>
      </c>
      <c r="C24" s="61">
        <v>15235.324000000001</v>
      </c>
      <c r="D24" s="6"/>
      <c r="E24" s="7"/>
      <c r="F24" s="7"/>
      <c r="G24" s="7"/>
      <c r="H24" s="7"/>
      <c r="I24" s="7"/>
      <c r="J24" s="7"/>
    </row>
    <row r="25" spans="1:10" ht="14.25">
      <c r="A25" s="119">
        <f t="shared" si="0"/>
        <v>3.5408025222123988E-3</v>
      </c>
      <c r="B25" s="60" t="s">
        <v>37</v>
      </c>
      <c r="C25" s="61">
        <v>676.61199999999997</v>
      </c>
      <c r="D25" s="6"/>
      <c r="E25" s="7"/>
      <c r="F25" s="7"/>
      <c r="G25" s="7"/>
      <c r="H25" s="7"/>
      <c r="I25" s="7"/>
      <c r="J25" s="7"/>
    </row>
    <row r="26" spans="1:10" ht="14.25">
      <c r="A26" s="119">
        <f t="shared" si="0"/>
        <v>1.0898382219483131E-2</v>
      </c>
      <c r="B26" s="60" t="s">
        <v>38</v>
      </c>
      <c r="C26" s="61">
        <v>2082.5720000000001</v>
      </c>
      <c r="D26" s="7"/>
      <c r="E26" s="7"/>
      <c r="F26" s="7"/>
      <c r="G26" s="7"/>
      <c r="H26" s="7"/>
      <c r="I26" s="7"/>
      <c r="J26" s="7"/>
    </row>
    <row r="27" spans="1:10" ht="14.25">
      <c r="A27" s="119">
        <f t="shared" si="0"/>
        <v>4.4961711316645323E-2</v>
      </c>
      <c r="B27" s="60" t="s">
        <v>39</v>
      </c>
      <c r="C27" s="61">
        <v>8591.7340000000004</v>
      </c>
      <c r="D27" s="7"/>
      <c r="E27" s="7"/>
      <c r="F27" s="7"/>
      <c r="G27" s="7"/>
      <c r="H27" s="7"/>
      <c r="I27" s="7"/>
      <c r="J27" s="7"/>
    </row>
    <row r="28" spans="1:10" ht="14.25">
      <c r="A28" s="119">
        <f t="shared" si="0"/>
        <v>2.9730187940277132E-2</v>
      </c>
      <c r="B28" s="60" t="s">
        <v>68</v>
      </c>
      <c r="C28" s="61">
        <v>5681.1419999999998</v>
      </c>
      <c r="D28" s="7"/>
      <c r="E28" s="7"/>
      <c r="F28" s="7"/>
      <c r="G28" s="7"/>
      <c r="H28" s="7"/>
      <c r="I28" s="7"/>
      <c r="J28" s="7"/>
    </row>
    <row r="29" spans="1:10" ht="14.25">
      <c r="A29" s="119">
        <f t="shared" si="0"/>
        <v>3.0917408540863937E-2</v>
      </c>
      <c r="B29" s="60" t="s">
        <v>40</v>
      </c>
      <c r="C29" s="61">
        <v>5908.0079999999998</v>
      </c>
      <c r="D29" s="7"/>
      <c r="E29" s="7"/>
      <c r="F29" s="7"/>
      <c r="G29" s="7"/>
      <c r="H29" s="7"/>
      <c r="I29" s="7"/>
      <c r="J29" s="7"/>
    </row>
    <row r="30" spans="1:10" ht="14.25">
      <c r="A30" s="119">
        <f t="shared" si="0"/>
        <v>2.2908209232263752E-2</v>
      </c>
      <c r="B30" s="60" t="s">
        <v>41</v>
      </c>
      <c r="C30" s="61">
        <v>4377.53</v>
      </c>
      <c r="D30" s="7"/>
      <c r="E30" s="7"/>
      <c r="F30" s="7"/>
      <c r="G30" s="7"/>
      <c r="H30" s="7"/>
      <c r="I30" s="7"/>
      <c r="J30" s="7"/>
    </row>
    <row r="31" spans="1:10" ht="14.25">
      <c r="A31" s="119">
        <f t="shared" si="0"/>
        <v>3.174041335169097E-2</v>
      </c>
      <c r="B31" s="60" t="s">
        <v>42</v>
      </c>
      <c r="C31" s="61">
        <v>6065.2759999999998</v>
      </c>
      <c r="D31" s="7"/>
      <c r="E31" s="7"/>
      <c r="F31" s="7"/>
      <c r="G31" s="7"/>
      <c r="H31" s="7"/>
      <c r="I31" s="7"/>
      <c r="J31" s="7"/>
    </row>
    <row r="32" spans="1:10" ht="14.25">
      <c r="A32" s="119">
        <f t="shared" si="0"/>
        <v>3.0913164467679433E-2</v>
      </c>
      <c r="B32" s="60" t="s">
        <v>43</v>
      </c>
      <c r="C32" s="61">
        <v>5907.1970000000001</v>
      </c>
      <c r="D32" s="7"/>
      <c r="E32" s="7"/>
      <c r="F32" s="7"/>
      <c r="G32" s="7"/>
      <c r="H32" s="7"/>
      <c r="I32" s="7"/>
      <c r="J32" s="7"/>
    </row>
    <row r="33" spans="1:10" ht="14.25">
      <c r="A33" s="119">
        <f t="shared" si="0"/>
        <v>2.912733592205052E-2</v>
      </c>
      <c r="B33" s="60" t="s">
        <v>44</v>
      </c>
      <c r="C33" s="61">
        <v>5565.9430000000002</v>
      </c>
      <c r="D33" s="7"/>
      <c r="E33" s="7"/>
      <c r="F33" s="7"/>
      <c r="G33" s="7"/>
      <c r="H33" s="7"/>
      <c r="I33" s="7"/>
      <c r="J33" s="7"/>
    </row>
    <row r="34" spans="1:10" ht="14.25">
      <c r="A34" s="119">
        <f t="shared" si="0"/>
        <v>8.5882975998332278E-2</v>
      </c>
      <c r="B34" s="62" t="s">
        <v>45</v>
      </c>
      <c r="C34" s="63">
        <v>16411.379000000001</v>
      </c>
      <c r="D34" s="9"/>
      <c r="E34" s="7"/>
      <c r="F34" s="7"/>
      <c r="G34" s="7"/>
      <c r="H34" s="7"/>
      <c r="I34" s="7"/>
      <c r="J34" s="7"/>
    </row>
    <row r="37" spans="1:10">
      <c r="C37" s="118"/>
    </row>
    <row r="39" spans="1:10">
      <c r="E39" s="38"/>
    </row>
    <row r="40" spans="1:10">
      <c r="E40" s="3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25"/>
  <sheetViews>
    <sheetView zoomScaleNormal="100" zoomScaleSheetLayoutView="110" workbookViewId="0"/>
  </sheetViews>
  <sheetFormatPr baseColWidth="10" defaultColWidth="11.42578125" defaultRowHeight="15" customHeight="1"/>
  <cols>
    <col min="1" max="1" width="7.7109375" style="4" customWidth="1"/>
    <col min="2" max="2" width="15.85546875" style="4" customWidth="1"/>
    <col min="3" max="5" width="17.28515625" style="4" customWidth="1"/>
    <col min="6" max="16384" width="11.42578125" style="4"/>
  </cols>
  <sheetData>
    <row r="2" spans="2:5" s="78" customFormat="1" ht="19.5">
      <c r="B2" s="83" t="s">
        <v>98</v>
      </c>
    </row>
    <row r="3" spans="2:5" s="78" customFormat="1">
      <c r="B3" s="84" t="s">
        <v>99</v>
      </c>
    </row>
    <row r="4" spans="2:5" s="78" customFormat="1">
      <c r="B4" s="129" t="s">
        <v>130</v>
      </c>
    </row>
    <row r="5" spans="2:5" s="78" customFormat="1" ht="14.25">
      <c r="B5" s="79"/>
    </row>
    <row r="6" spans="2:5" ht="15" customHeight="1">
      <c r="B6" s="172" t="s">
        <v>112</v>
      </c>
      <c r="C6" s="172"/>
      <c r="D6" s="172"/>
      <c r="E6" s="172"/>
    </row>
    <row r="7" spans="2:5" ht="15" customHeight="1" thickBot="1">
      <c r="B7" s="173"/>
      <c r="C7" s="173"/>
      <c r="D7" s="173"/>
      <c r="E7" s="173"/>
    </row>
    <row r="8" spans="2:5" ht="15" customHeight="1">
      <c r="B8" s="143" t="s">
        <v>17</v>
      </c>
      <c r="C8" s="144" t="s">
        <v>18</v>
      </c>
      <c r="D8" s="144" t="s">
        <v>73</v>
      </c>
      <c r="E8" s="145" t="s">
        <v>74</v>
      </c>
    </row>
    <row r="9" spans="2:5" ht="15" customHeight="1">
      <c r="B9" s="146" t="s">
        <v>18</v>
      </c>
      <c r="C9" s="147">
        <f>SUM(C12:C23)</f>
        <v>191090013</v>
      </c>
      <c r="D9" s="147">
        <f>SUM(D12:D23)</f>
        <v>181446253</v>
      </c>
      <c r="E9" s="148">
        <f>SUM(E12:E23)</f>
        <v>9643760</v>
      </c>
    </row>
    <row r="10" spans="2:5" ht="15" customHeight="1">
      <c r="B10" s="149" t="s">
        <v>49</v>
      </c>
      <c r="C10" s="150">
        <f>C9/$C$9</f>
        <v>1</v>
      </c>
      <c r="D10" s="150">
        <f>D9/$C$9</f>
        <v>0.9495328936944496</v>
      </c>
      <c r="E10" s="151">
        <f>E9/$C$9</f>
        <v>5.046710630555036E-2</v>
      </c>
    </row>
    <row r="11" spans="2:5" ht="15" customHeight="1">
      <c r="B11" s="152" t="s">
        <v>50</v>
      </c>
      <c r="C11" s="153">
        <f>AVERAGE(C12:C23)</f>
        <v>15924167.75</v>
      </c>
      <c r="D11" s="153">
        <f>AVERAGE(D12:D23)</f>
        <v>15120521.083333334</v>
      </c>
      <c r="E11" s="154">
        <f>AVERAGE(E12:E23)</f>
        <v>803646.66666666663</v>
      </c>
    </row>
    <row r="12" spans="2:5" ht="15" customHeight="1">
      <c r="B12" s="155" t="s">
        <v>79</v>
      </c>
      <c r="C12" s="23">
        <f>SUM(D12:E12)</f>
        <v>14651189</v>
      </c>
      <c r="D12" s="23">
        <v>14173553</v>
      </c>
      <c r="E12" s="24">
        <v>477636</v>
      </c>
    </row>
    <row r="13" spans="2:5" ht="15" customHeight="1">
      <c r="B13" s="155" t="s">
        <v>80</v>
      </c>
      <c r="C13" s="23">
        <f t="shared" ref="C13:C23" si="0">SUM(D13:E13)</f>
        <v>14432641</v>
      </c>
      <c r="D13" s="23">
        <v>13863009</v>
      </c>
      <c r="E13" s="24">
        <v>569632</v>
      </c>
    </row>
    <row r="14" spans="2:5" ht="15" customHeight="1">
      <c r="B14" s="155" t="s">
        <v>81</v>
      </c>
      <c r="C14" s="23">
        <f t="shared" si="0"/>
        <v>14973649</v>
      </c>
      <c r="D14" s="23">
        <v>14398140</v>
      </c>
      <c r="E14" s="24">
        <v>575509</v>
      </c>
    </row>
    <row r="15" spans="2:5" ht="15" customHeight="1">
      <c r="B15" s="155" t="s">
        <v>82</v>
      </c>
      <c r="C15" s="23">
        <f t="shared" si="0"/>
        <v>15832816</v>
      </c>
      <c r="D15" s="23">
        <v>14808622</v>
      </c>
      <c r="E15" s="24">
        <v>1024194</v>
      </c>
    </row>
    <row r="16" spans="2:5" ht="15" customHeight="1">
      <c r="B16" s="155" t="s">
        <v>83</v>
      </c>
      <c r="C16" s="23">
        <f t="shared" si="0"/>
        <v>16345040</v>
      </c>
      <c r="D16" s="23">
        <v>15420057</v>
      </c>
      <c r="E16" s="24">
        <v>924983</v>
      </c>
    </row>
    <row r="17" spans="2:5" ht="15" customHeight="1">
      <c r="B17" s="155" t="s">
        <v>84</v>
      </c>
      <c r="C17" s="23">
        <f t="shared" si="0"/>
        <v>15783339</v>
      </c>
      <c r="D17" s="23">
        <v>14873066</v>
      </c>
      <c r="E17" s="24">
        <v>910273</v>
      </c>
    </row>
    <row r="18" spans="2:5" ht="15" customHeight="1">
      <c r="B18" s="155" t="s">
        <v>85</v>
      </c>
      <c r="C18" s="23">
        <f t="shared" si="0"/>
        <v>16294430</v>
      </c>
      <c r="D18" s="23">
        <v>15615472</v>
      </c>
      <c r="E18" s="24">
        <v>678958</v>
      </c>
    </row>
    <row r="19" spans="2:5" ht="15" customHeight="1">
      <c r="B19" s="155" t="s">
        <v>86</v>
      </c>
      <c r="C19" s="23">
        <f t="shared" si="0"/>
        <v>16082339</v>
      </c>
      <c r="D19" s="23">
        <v>15240481</v>
      </c>
      <c r="E19" s="24">
        <v>841858</v>
      </c>
    </row>
    <row r="20" spans="2:5" ht="15" customHeight="1">
      <c r="B20" s="155" t="s">
        <v>87</v>
      </c>
      <c r="C20" s="23">
        <f t="shared" si="0"/>
        <v>15845329</v>
      </c>
      <c r="D20" s="23">
        <v>14906743</v>
      </c>
      <c r="E20" s="24">
        <v>938586</v>
      </c>
    </row>
    <row r="21" spans="2:5" ht="15" customHeight="1">
      <c r="B21" s="155" t="s">
        <v>88</v>
      </c>
      <c r="C21" s="23">
        <f t="shared" si="0"/>
        <v>16524591</v>
      </c>
      <c r="D21" s="23">
        <v>15492915</v>
      </c>
      <c r="E21" s="24">
        <v>1031676</v>
      </c>
    </row>
    <row r="22" spans="2:5" ht="15" customHeight="1">
      <c r="B22" s="155" t="s">
        <v>89</v>
      </c>
      <c r="C22" s="23">
        <f t="shared" si="0"/>
        <v>16276800</v>
      </c>
      <c r="D22" s="23">
        <v>15431551</v>
      </c>
      <c r="E22" s="24">
        <v>845249</v>
      </c>
    </row>
    <row r="23" spans="2:5" ht="15" customHeight="1" thickBot="1">
      <c r="B23" s="156" t="s">
        <v>90</v>
      </c>
      <c r="C23" s="27">
        <f t="shared" si="0"/>
        <v>18047850</v>
      </c>
      <c r="D23" s="27">
        <v>17222644</v>
      </c>
      <c r="E23" s="28">
        <v>825206</v>
      </c>
    </row>
    <row r="24" spans="2:5" ht="15" customHeight="1">
      <c r="B24" s="99" t="s">
        <v>107</v>
      </c>
      <c r="C24" s="2"/>
      <c r="D24" s="2"/>
      <c r="E24" s="11"/>
    </row>
    <row r="25" spans="2:5" ht="15" customHeight="1">
      <c r="B25" s="99" t="s">
        <v>108</v>
      </c>
      <c r="C25" s="2"/>
      <c r="D25" s="2"/>
      <c r="E25" s="11"/>
    </row>
  </sheetData>
  <mergeCells count="2">
    <mergeCell ref="B6:E6"/>
    <mergeCell ref="B7:E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88680-1B1A-4A11-AD28-F53A8EB41551}">
  <sheetPr>
    <tabColor rgb="FF92D050"/>
  </sheetPr>
  <dimension ref="A2:K119"/>
  <sheetViews>
    <sheetView zoomScaleNormal="100" zoomScaleSheetLayoutView="110" workbookViewId="0"/>
  </sheetViews>
  <sheetFormatPr baseColWidth="10" defaultColWidth="11.42578125" defaultRowHeight="15" customHeight="1"/>
  <cols>
    <col min="1" max="1" width="11.42578125" style="4"/>
    <col min="2" max="2" width="13" style="4" customWidth="1"/>
    <col min="3" max="3" width="17.140625" style="4" bestFit="1" customWidth="1"/>
    <col min="4" max="5" width="15.7109375" style="4" customWidth="1"/>
    <col min="6" max="6" width="15.42578125" style="4" customWidth="1"/>
    <col min="7" max="7" width="17.5703125" style="4" bestFit="1" customWidth="1"/>
    <col min="8" max="8" width="18.7109375" style="4" customWidth="1"/>
    <col min="9" max="9" width="18.7109375" style="4" bestFit="1" customWidth="1"/>
    <col min="10" max="10" width="12.42578125" style="4" bestFit="1" customWidth="1"/>
    <col min="11" max="16384" width="11.42578125" style="4"/>
  </cols>
  <sheetData>
    <row r="2" spans="2:6" ht="15" customHeight="1">
      <c r="B2" s="39" t="s">
        <v>111</v>
      </c>
      <c r="C2" s="39"/>
      <c r="D2" s="39"/>
      <c r="E2" s="39"/>
      <c r="F2" s="39"/>
    </row>
    <row r="22" spans="1:9" ht="15" customHeight="1">
      <c r="B22" s="174" t="s">
        <v>93</v>
      </c>
      <c r="C22" s="174"/>
      <c r="D22" s="174"/>
      <c r="E22" s="174"/>
      <c r="F22" s="174"/>
    </row>
    <row r="23" spans="1:9" ht="15" customHeight="1">
      <c r="B23" s="174" t="s">
        <v>94</v>
      </c>
      <c r="C23" s="174"/>
      <c r="D23" s="174"/>
      <c r="E23" s="174"/>
      <c r="F23" s="174"/>
    </row>
    <row r="25" spans="1:9" ht="15" customHeight="1">
      <c r="A25" s="12"/>
      <c r="B25" s="12"/>
      <c r="C25" s="12"/>
      <c r="D25" s="12"/>
      <c r="E25" s="12"/>
      <c r="F25" s="12"/>
      <c r="G25" s="12"/>
      <c r="H25" s="12"/>
      <c r="I25" s="12"/>
    </row>
    <row r="26" spans="1:9">
      <c r="B26" s="46" t="s">
        <v>51</v>
      </c>
      <c r="C26" s="47" t="s">
        <v>52</v>
      </c>
      <c r="D26" s="47" t="s">
        <v>53</v>
      </c>
      <c r="E26" s="48" t="s">
        <v>54</v>
      </c>
      <c r="G26" t="s">
        <v>55</v>
      </c>
      <c r="H26" t="s">
        <v>56</v>
      </c>
      <c r="I26" s="106"/>
    </row>
    <row r="27" spans="1:9">
      <c r="B27" s="49" t="s">
        <v>57</v>
      </c>
      <c r="C27" s="50" t="s">
        <v>47</v>
      </c>
      <c r="D27" s="51">
        <v>42434702</v>
      </c>
      <c r="E27" s="52">
        <v>0.9631668212336888</v>
      </c>
      <c r="F27" s="14"/>
      <c r="G27" s="102" t="s">
        <v>57</v>
      </c>
      <c r="H27" s="103">
        <v>1</v>
      </c>
      <c r="I27" s="106"/>
    </row>
    <row r="28" spans="1:9">
      <c r="B28" s="49" t="s">
        <v>57</v>
      </c>
      <c r="C28" s="50" t="s">
        <v>48</v>
      </c>
      <c r="D28" s="51">
        <v>1622777</v>
      </c>
      <c r="E28" s="52">
        <v>3.6833178766311162E-2</v>
      </c>
      <c r="G28" s="104" t="s">
        <v>47</v>
      </c>
      <c r="H28" s="103">
        <v>0.9631668212336888</v>
      </c>
      <c r="I28" s="106"/>
    </row>
    <row r="29" spans="1:9">
      <c r="B29" s="49" t="s">
        <v>58</v>
      </c>
      <c r="C29" s="50" t="s">
        <v>47</v>
      </c>
      <c r="D29" s="51">
        <v>45101745</v>
      </c>
      <c r="E29" s="52">
        <v>0.94037992589634178</v>
      </c>
      <c r="G29" s="105">
        <v>42434702</v>
      </c>
      <c r="H29" s="103">
        <v>0.9631668212336888</v>
      </c>
      <c r="I29" s="106"/>
    </row>
    <row r="30" spans="1:9">
      <c r="B30" s="53" t="s">
        <v>58</v>
      </c>
      <c r="C30" s="54" t="s">
        <v>48</v>
      </c>
      <c r="D30" s="51">
        <v>2859450</v>
      </c>
      <c r="E30" s="52">
        <v>5.9620074103658174E-2</v>
      </c>
      <c r="G30" s="104" t="s">
        <v>48</v>
      </c>
      <c r="H30" s="103">
        <v>3.6833178766311162E-2</v>
      </c>
      <c r="I30" s="106"/>
    </row>
    <row r="31" spans="1:9">
      <c r="B31" s="53" t="s">
        <v>59</v>
      </c>
      <c r="C31" s="50" t="s">
        <v>47</v>
      </c>
      <c r="D31" s="51">
        <v>45762696</v>
      </c>
      <c r="E31" s="52">
        <v>0.94899844465497951</v>
      </c>
      <c r="G31" s="105">
        <v>1622777</v>
      </c>
      <c r="H31" s="103">
        <v>3.6833178766311162E-2</v>
      </c>
      <c r="I31" s="106"/>
    </row>
    <row r="32" spans="1:9">
      <c r="B32" s="53" t="s">
        <v>59</v>
      </c>
      <c r="C32" s="50" t="s">
        <v>48</v>
      </c>
      <c r="D32" s="51">
        <v>2459402</v>
      </c>
      <c r="E32" s="52">
        <v>5.1001555345020454E-2</v>
      </c>
      <c r="F32" s="15"/>
      <c r="G32" s="102" t="s">
        <v>58</v>
      </c>
      <c r="H32" s="103">
        <v>1</v>
      </c>
      <c r="I32" s="106"/>
    </row>
    <row r="33" spans="2:11">
      <c r="B33" s="53" t="s">
        <v>60</v>
      </c>
      <c r="C33" s="50" t="s">
        <v>47</v>
      </c>
      <c r="D33" s="51">
        <v>48147110</v>
      </c>
      <c r="E33" s="52">
        <v>0.94685995411416268</v>
      </c>
      <c r="F33" s="15"/>
      <c r="G33" s="104" t="s">
        <v>47</v>
      </c>
      <c r="H33" s="103">
        <v>0.94037992589634178</v>
      </c>
      <c r="I33" s="106"/>
    </row>
    <row r="34" spans="2:11">
      <c r="B34" s="53" t="s">
        <v>60</v>
      </c>
      <c r="C34" s="54" t="s">
        <v>48</v>
      </c>
      <c r="D34" s="51">
        <v>2702131</v>
      </c>
      <c r="E34" s="52">
        <v>5.314004588583731E-2</v>
      </c>
      <c r="F34" s="15"/>
      <c r="G34" s="105">
        <v>45101745</v>
      </c>
      <c r="H34" s="103">
        <v>0.94037992589634178</v>
      </c>
      <c r="I34" s="106"/>
    </row>
    <row r="35" spans="2:11">
      <c r="D35" s="15"/>
      <c r="E35" s="15"/>
      <c r="F35" s="15"/>
      <c r="G35" s="104" t="s">
        <v>48</v>
      </c>
      <c r="H35" s="103">
        <v>5.9620074103658174E-2</v>
      </c>
      <c r="I35" s="106"/>
    </row>
    <row r="36" spans="2:11">
      <c r="F36" s="15"/>
      <c r="G36" s="105">
        <v>2859450</v>
      </c>
      <c r="H36" s="103">
        <v>5.9620074103658174E-2</v>
      </c>
      <c r="I36" s="106"/>
    </row>
    <row r="37" spans="2:11">
      <c r="G37" s="102" t="s">
        <v>59</v>
      </c>
      <c r="H37" s="103">
        <v>1</v>
      </c>
      <c r="I37" s="106"/>
    </row>
    <row r="38" spans="2:11">
      <c r="G38" s="104" t="s">
        <v>47</v>
      </c>
      <c r="H38" s="103">
        <v>0.94899844465497951</v>
      </c>
      <c r="I38" s="106"/>
    </row>
    <row r="39" spans="2:11">
      <c r="G39" s="105">
        <v>45762696</v>
      </c>
      <c r="H39" s="103">
        <v>0.94899844465497951</v>
      </c>
      <c r="I39" s="106"/>
    </row>
    <row r="40" spans="2:11">
      <c r="G40" s="104" t="s">
        <v>48</v>
      </c>
      <c r="H40" s="103">
        <v>5.1001555345020454E-2</v>
      </c>
      <c r="I40" s="106"/>
    </row>
    <row r="41" spans="2:11">
      <c r="G41" s="105">
        <v>2459402</v>
      </c>
      <c r="H41" s="103">
        <v>5.1001555345020454E-2</v>
      </c>
      <c r="I41" s="106"/>
    </row>
    <row r="42" spans="2:11">
      <c r="G42" s="102" t="s">
        <v>60</v>
      </c>
      <c r="H42" s="103">
        <v>1</v>
      </c>
      <c r="I42" s="106"/>
    </row>
    <row r="43" spans="2:11">
      <c r="G43" s="104" t="s">
        <v>47</v>
      </c>
      <c r="H43" s="103">
        <v>0.94685995411416268</v>
      </c>
      <c r="I43" s="106"/>
    </row>
    <row r="44" spans="2:11">
      <c r="G44" s="105">
        <v>48147110</v>
      </c>
      <c r="H44" s="103">
        <v>0.94685995411416268</v>
      </c>
    </row>
    <row r="45" spans="2:11">
      <c r="G45" s="104" t="s">
        <v>48</v>
      </c>
      <c r="H45" s="103">
        <v>5.314004588583731E-2</v>
      </c>
      <c r="I45" s="101"/>
      <c r="J45" s="101"/>
      <c r="K45" s="101"/>
    </row>
    <row r="46" spans="2:11">
      <c r="G46" s="105">
        <v>2702131</v>
      </c>
      <c r="H46" s="103">
        <v>5.314004588583731E-2</v>
      </c>
      <c r="I46" s="101"/>
      <c r="J46" s="101"/>
      <c r="K46" s="101"/>
    </row>
    <row r="47" spans="2:11">
      <c r="G47" s="106"/>
    </row>
    <row r="48" spans="2:11" ht="15" customHeight="1">
      <c r="G48" s="106"/>
    </row>
    <row r="49" spans="3:7" ht="15" customHeight="1">
      <c r="G49" s="106"/>
    </row>
    <row r="50" spans="3:7" ht="15" customHeight="1">
      <c r="G50" s="106"/>
    </row>
    <row r="51" spans="3:7" ht="15" customHeight="1">
      <c r="G51" s="106"/>
    </row>
    <row r="52" spans="3:7" ht="15" customHeight="1">
      <c r="G52" s="106"/>
    </row>
    <row r="53" spans="3:7" ht="15" customHeight="1">
      <c r="G53" s="106"/>
    </row>
    <row r="54" spans="3:7" ht="15" customHeight="1">
      <c r="G54" s="106"/>
    </row>
    <row r="59" spans="3:7" ht="15" customHeight="1">
      <c r="C59" s="15"/>
      <c r="D59" s="15"/>
      <c r="E59" s="15"/>
    </row>
    <row r="60" spans="3:7" ht="15" customHeight="1">
      <c r="C60" s="15"/>
      <c r="D60" s="15"/>
      <c r="E60" s="15"/>
    </row>
    <row r="61" spans="3:7" ht="15" customHeight="1">
      <c r="C61" s="15"/>
      <c r="D61" s="15"/>
      <c r="E61" s="15"/>
    </row>
    <row r="62" spans="3:7" ht="15" customHeight="1">
      <c r="C62" s="15"/>
      <c r="D62" s="15"/>
      <c r="E62" s="15"/>
    </row>
    <row r="63" spans="3:7" ht="15" customHeight="1">
      <c r="C63" s="15"/>
      <c r="D63" s="15"/>
      <c r="E63" s="15"/>
    </row>
    <row r="64" spans="3:7" ht="15" customHeight="1">
      <c r="C64" s="15"/>
      <c r="D64" s="15"/>
      <c r="E64" s="15"/>
    </row>
    <row r="65" spans="3:5" ht="15" customHeight="1">
      <c r="C65" s="15"/>
      <c r="D65" s="15"/>
      <c r="E65" s="15"/>
    </row>
    <row r="66" spans="3:5" ht="15" customHeight="1">
      <c r="C66" s="15"/>
      <c r="D66" s="15"/>
      <c r="E66" s="15"/>
    </row>
    <row r="67" spans="3:5" ht="15" customHeight="1">
      <c r="C67" s="15"/>
      <c r="D67" s="15"/>
      <c r="E67" s="15"/>
    </row>
    <row r="68" spans="3:5" ht="15" customHeight="1">
      <c r="C68" s="15"/>
      <c r="D68" s="15"/>
      <c r="E68" s="15"/>
    </row>
    <row r="69" spans="3:5" ht="15" customHeight="1">
      <c r="C69" s="15"/>
      <c r="D69" s="15"/>
      <c r="E69" s="15"/>
    </row>
    <row r="70" spans="3:5" ht="15" customHeight="1">
      <c r="C70" s="15"/>
      <c r="D70" s="15"/>
      <c r="E70" s="15"/>
    </row>
    <row r="71" spans="3:5" ht="15" customHeight="1">
      <c r="C71" s="15"/>
      <c r="D71" s="15"/>
      <c r="E71" s="15"/>
    </row>
    <row r="72" spans="3:5" ht="15" customHeight="1">
      <c r="C72" s="15"/>
      <c r="D72" s="15"/>
      <c r="E72" s="15"/>
    </row>
    <row r="73" spans="3:5" ht="15" customHeight="1">
      <c r="C73" s="15"/>
      <c r="D73" s="15"/>
      <c r="E73" s="15"/>
    </row>
    <row r="74" spans="3:5" ht="15" customHeight="1">
      <c r="C74" s="15"/>
      <c r="D74" s="15"/>
      <c r="E74" s="15"/>
    </row>
    <row r="75" spans="3:5" ht="15" customHeight="1">
      <c r="C75" s="15"/>
      <c r="D75" s="15"/>
      <c r="E75" s="15"/>
    </row>
    <row r="76" spans="3:5" ht="15" customHeight="1">
      <c r="C76" s="15"/>
      <c r="D76" s="15"/>
      <c r="E76" s="15"/>
    </row>
    <row r="77" spans="3:5" ht="15" customHeight="1">
      <c r="C77" s="15"/>
      <c r="D77" s="15"/>
      <c r="E77" s="15"/>
    </row>
    <row r="78" spans="3:5" ht="15" customHeight="1">
      <c r="C78" s="15"/>
      <c r="D78" s="15"/>
      <c r="E78" s="15"/>
    </row>
    <row r="79" spans="3:5" ht="15" customHeight="1">
      <c r="C79" s="15"/>
      <c r="D79" s="15"/>
      <c r="E79" s="15"/>
    </row>
    <row r="80" spans="3:5" ht="15" customHeight="1">
      <c r="C80" s="15"/>
      <c r="D80" s="15"/>
      <c r="E80" s="15"/>
    </row>
    <row r="81" spans="3:5" ht="15" customHeight="1">
      <c r="C81" s="15"/>
      <c r="D81" s="15"/>
      <c r="E81" s="15"/>
    </row>
    <row r="82" spans="3:5" ht="15" customHeight="1">
      <c r="C82" s="15"/>
      <c r="D82" s="15"/>
      <c r="E82" s="15"/>
    </row>
    <row r="83" spans="3:5" ht="15" customHeight="1">
      <c r="C83" s="15"/>
      <c r="D83" s="15"/>
      <c r="E83" s="15"/>
    </row>
    <row r="84" spans="3:5" ht="15" customHeight="1">
      <c r="C84" s="15"/>
      <c r="D84" s="15"/>
      <c r="E84" s="15"/>
    </row>
    <row r="85" spans="3:5" ht="15" customHeight="1">
      <c r="C85" s="15"/>
      <c r="D85" s="15"/>
      <c r="E85" s="15"/>
    </row>
    <row r="86" spans="3:5" ht="15" customHeight="1">
      <c r="C86" s="15"/>
      <c r="D86" s="15"/>
      <c r="E86" s="15"/>
    </row>
    <row r="87" spans="3:5" ht="15" customHeight="1">
      <c r="C87" s="15"/>
      <c r="D87" s="15"/>
      <c r="E87" s="15"/>
    </row>
    <row r="88" spans="3:5" ht="15" customHeight="1">
      <c r="C88" s="15"/>
      <c r="D88" s="15"/>
      <c r="E88" s="15"/>
    </row>
    <row r="89" spans="3:5" ht="15" customHeight="1">
      <c r="C89" s="15"/>
      <c r="D89" s="15"/>
      <c r="E89" s="15"/>
    </row>
    <row r="90" spans="3:5" ht="15" customHeight="1">
      <c r="C90" s="15"/>
      <c r="D90" s="15"/>
      <c r="E90" s="15"/>
    </row>
    <row r="91" spans="3:5" ht="15" customHeight="1">
      <c r="C91" s="15"/>
      <c r="D91" s="15"/>
      <c r="E91" s="15"/>
    </row>
    <row r="92" spans="3:5" ht="15" customHeight="1">
      <c r="C92" s="15"/>
      <c r="D92" s="15"/>
      <c r="E92" s="15"/>
    </row>
    <row r="93" spans="3:5" ht="15" customHeight="1">
      <c r="C93" s="15"/>
      <c r="D93" s="15"/>
      <c r="E93" s="15"/>
    </row>
    <row r="94" spans="3:5" ht="15" customHeight="1">
      <c r="C94" s="15"/>
      <c r="D94" s="15"/>
      <c r="E94" s="15"/>
    </row>
    <row r="95" spans="3:5" ht="15" customHeight="1">
      <c r="C95" s="15"/>
      <c r="D95" s="15"/>
      <c r="E95" s="15"/>
    </row>
    <row r="96" spans="3:5" ht="15" customHeight="1">
      <c r="C96" s="15"/>
      <c r="D96" s="15"/>
      <c r="E96" s="15"/>
    </row>
    <row r="97" spans="3:5" ht="15" customHeight="1">
      <c r="C97" s="15"/>
      <c r="D97" s="15"/>
      <c r="E97" s="15"/>
    </row>
    <row r="98" spans="3:5" ht="15" customHeight="1">
      <c r="C98" s="15"/>
      <c r="D98" s="15"/>
      <c r="E98" s="15"/>
    </row>
    <row r="99" spans="3:5" ht="15" customHeight="1">
      <c r="C99" s="15"/>
      <c r="D99" s="15"/>
      <c r="E99" s="15"/>
    </row>
    <row r="100" spans="3:5" ht="15" customHeight="1">
      <c r="C100" s="15"/>
      <c r="D100" s="15"/>
      <c r="E100" s="15"/>
    </row>
    <row r="101" spans="3:5" ht="15" customHeight="1">
      <c r="C101" s="15"/>
      <c r="D101" s="15"/>
      <c r="E101" s="15"/>
    </row>
    <row r="102" spans="3:5" ht="15" customHeight="1">
      <c r="C102" s="15"/>
      <c r="D102" s="15"/>
      <c r="E102" s="15"/>
    </row>
    <row r="103" spans="3:5" ht="15" customHeight="1">
      <c r="C103" s="15"/>
      <c r="D103" s="15"/>
      <c r="E103" s="15"/>
    </row>
    <row r="104" spans="3:5" ht="15" customHeight="1">
      <c r="C104" s="15"/>
      <c r="D104" s="15"/>
      <c r="E104" s="15"/>
    </row>
    <row r="105" spans="3:5" ht="15" customHeight="1">
      <c r="C105" s="15"/>
      <c r="D105" s="15"/>
      <c r="E105" s="15"/>
    </row>
    <row r="106" spans="3:5" ht="15" customHeight="1">
      <c r="C106" s="15"/>
      <c r="D106" s="15"/>
      <c r="E106" s="15"/>
    </row>
    <row r="107" spans="3:5" ht="15" customHeight="1">
      <c r="C107" s="15"/>
      <c r="D107" s="15"/>
      <c r="E107" s="15"/>
    </row>
    <row r="108" spans="3:5" ht="15" customHeight="1">
      <c r="C108" s="15"/>
      <c r="D108" s="15"/>
      <c r="E108" s="15"/>
    </row>
    <row r="109" spans="3:5" ht="15" customHeight="1">
      <c r="C109" s="15"/>
      <c r="D109" s="15"/>
      <c r="E109" s="15"/>
    </row>
    <row r="110" spans="3:5" ht="15" customHeight="1">
      <c r="C110" s="15"/>
      <c r="D110" s="15"/>
      <c r="E110" s="15"/>
    </row>
    <row r="111" spans="3:5" ht="15" customHeight="1">
      <c r="C111" s="15"/>
      <c r="D111" s="15"/>
      <c r="E111" s="15"/>
    </row>
    <row r="112" spans="3:5" ht="15" customHeight="1">
      <c r="C112" s="15"/>
      <c r="D112" s="15"/>
      <c r="E112" s="15"/>
    </row>
    <row r="113" spans="3:5" ht="15" customHeight="1">
      <c r="C113" s="15"/>
      <c r="D113" s="15"/>
      <c r="E113" s="15"/>
    </row>
    <row r="114" spans="3:5" ht="15" customHeight="1">
      <c r="C114" s="15"/>
      <c r="D114" s="15"/>
      <c r="E114" s="15"/>
    </row>
    <row r="115" spans="3:5" ht="15" customHeight="1">
      <c r="C115" s="15"/>
      <c r="D115" s="15"/>
      <c r="E115" s="15"/>
    </row>
    <row r="116" spans="3:5" ht="15" customHeight="1">
      <c r="C116" s="15"/>
      <c r="D116" s="15"/>
      <c r="E116" s="15"/>
    </row>
    <row r="117" spans="3:5" ht="15" customHeight="1">
      <c r="C117" s="15"/>
      <c r="D117" s="15"/>
      <c r="E117" s="15"/>
    </row>
    <row r="118" spans="3:5" ht="15" customHeight="1">
      <c r="C118" s="15"/>
      <c r="D118" s="15"/>
      <c r="E118" s="15"/>
    </row>
    <row r="119" spans="3:5" ht="15" customHeight="1">
      <c r="C119" s="15"/>
      <c r="D119" s="15"/>
      <c r="E119" s="15"/>
    </row>
  </sheetData>
  <mergeCells count="2">
    <mergeCell ref="B22:F22"/>
    <mergeCell ref="B23:F23"/>
  </mergeCells>
  <pageMargins left="0.7" right="0.7" top="0.75" bottom="0.75" header="0.3" footer="0.3"/>
  <pageSetup paperSize="9" orientation="landscape" r:id="rId2"/>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229F-8E1C-4708-B53D-36F073F16AC1}">
  <dimension ref="A2:I123"/>
  <sheetViews>
    <sheetView zoomScaleNormal="100" zoomScaleSheetLayoutView="110" workbookViewId="0"/>
  </sheetViews>
  <sheetFormatPr baseColWidth="10" defaultColWidth="11.42578125" defaultRowHeight="15" customHeight="1"/>
  <cols>
    <col min="1" max="1" width="7.7109375" style="4" customWidth="1"/>
    <col min="2" max="2" width="13" style="4" customWidth="1"/>
    <col min="3" max="3" width="17.140625" style="4" bestFit="1" customWidth="1"/>
    <col min="4" max="5" width="15.7109375" style="4" customWidth="1"/>
    <col min="6" max="6" width="15.42578125" style="4" customWidth="1"/>
    <col min="7" max="7" width="17.7109375" style="4" customWidth="1"/>
    <col min="8" max="8" width="18.7109375" style="4" customWidth="1"/>
    <col min="9" max="9" width="21" style="4" bestFit="1" customWidth="1"/>
    <col min="10" max="16384" width="11.42578125" style="4"/>
  </cols>
  <sheetData>
    <row r="2" spans="2:6" s="78" customFormat="1" ht="19.5">
      <c r="B2" s="83" t="s">
        <v>98</v>
      </c>
    </row>
    <row r="3" spans="2:6" s="78" customFormat="1">
      <c r="B3" s="84" t="s">
        <v>99</v>
      </c>
    </row>
    <row r="4" spans="2:6" s="78" customFormat="1">
      <c r="B4" s="129" t="s">
        <v>130</v>
      </c>
    </row>
    <row r="5" spans="2:6" s="78" customFormat="1" ht="14.25">
      <c r="B5" s="79"/>
    </row>
    <row r="6" spans="2:6" ht="15" customHeight="1">
      <c r="B6" s="39" t="s">
        <v>121</v>
      </c>
      <c r="C6" s="39"/>
      <c r="D6" s="39"/>
      <c r="E6" s="39"/>
      <c r="F6" s="39"/>
    </row>
    <row r="26" spans="1:9" ht="15" customHeight="1">
      <c r="B26" s="175" t="s">
        <v>107</v>
      </c>
      <c r="C26" s="175"/>
      <c r="D26" s="175"/>
      <c r="E26" s="175"/>
      <c r="F26" s="175"/>
    </row>
    <row r="27" spans="1:9" ht="15" customHeight="1">
      <c r="B27" s="175" t="s">
        <v>108</v>
      </c>
      <c r="C27" s="175"/>
      <c r="D27" s="175"/>
      <c r="E27" s="175"/>
      <c r="F27" s="175"/>
    </row>
    <row r="28" spans="1:9" ht="15" hidden="1" customHeight="1"/>
    <row r="29" spans="1:9" ht="15" hidden="1" customHeight="1">
      <c r="A29" s="12"/>
      <c r="B29" s="12"/>
      <c r="C29" s="12"/>
      <c r="D29" s="12"/>
      <c r="E29" s="12"/>
      <c r="F29" s="12"/>
      <c r="G29" s="12"/>
      <c r="H29" s="12"/>
      <c r="I29" s="12"/>
    </row>
    <row r="30" spans="1:9" ht="14.25" hidden="1">
      <c r="B30" s="46" t="s">
        <v>51</v>
      </c>
      <c r="C30" s="47" t="s">
        <v>52</v>
      </c>
      <c r="D30" s="47" t="s">
        <v>53</v>
      </c>
      <c r="E30" s="48" t="s">
        <v>54</v>
      </c>
      <c r="G30" s="110" t="s">
        <v>55</v>
      </c>
      <c r="H30" s="110" t="s">
        <v>56</v>
      </c>
    </row>
    <row r="31" spans="1:9" ht="14.25" hidden="1">
      <c r="B31" s="49" t="s">
        <v>57</v>
      </c>
      <c r="C31" s="50" t="s">
        <v>47</v>
      </c>
      <c r="D31" s="51">
        <v>37968119</v>
      </c>
      <c r="E31" s="52">
        <v>0.97884679684694953</v>
      </c>
      <c r="F31" s="14"/>
      <c r="G31" s="111" t="s">
        <v>57</v>
      </c>
      <c r="H31" s="112">
        <v>1</v>
      </c>
    </row>
    <row r="32" spans="1:9" ht="14.25" hidden="1">
      <c r="B32" s="49" t="s">
        <v>57</v>
      </c>
      <c r="C32" s="50" t="s">
        <v>48</v>
      </c>
      <c r="D32" s="51">
        <v>1296616</v>
      </c>
      <c r="E32" s="52">
        <v>2.1153203153050415E-2</v>
      </c>
      <c r="G32" s="113" t="s">
        <v>47</v>
      </c>
      <c r="H32" s="112">
        <v>0.97884679684694953</v>
      </c>
    </row>
    <row r="33" spans="2:9" ht="14.25" hidden="1">
      <c r="B33" s="49" t="s">
        <v>58</v>
      </c>
      <c r="C33" s="50" t="s">
        <v>47</v>
      </c>
      <c r="D33" s="51">
        <v>40461167</v>
      </c>
      <c r="E33" s="52">
        <v>0.96732674180289879</v>
      </c>
      <c r="G33" s="114">
        <v>37968119</v>
      </c>
      <c r="H33" s="112">
        <v>0.97884679684694953</v>
      </c>
    </row>
    <row r="34" spans="2:9" ht="14.25" hidden="1">
      <c r="B34" s="53" t="s">
        <v>58</v>
      </c>
      <c r="C34" s="54" t="s">
        <v>48</v>
      </c>
      <c r="D34" s="51">
        <v>2391391</v>
      </c>
      <c r="E34" s="52">
        <v>3.2673258197101235E-2</v>
      </c>
      <c r="G34" s="113" t="s">
        <v>48</v>
      </c>
      <c r="H34" s="112">
        <v>2.1153203153050415E-2</v>
      </c>
    </row>
    <row r="35" spans="2:9" ht="14.25" hidden="1">
      <c r="B35" s="53" t="s">
        <v>59</v>
      </c>
      <c r="C35" s="50" t="s">
        <v>47</v>
      </c>
      <c r="D35" s="51">
        <v>41111648</v>
      </c>
      <c r="E35" s="52">
        <v>0.96517252098574502</v>
      </c>
      <c r="G35" s="114">
        <v>1296616</v>
      </c>
      <c r="H35" s="112">
        <v>2.1153203153050415E-2</v>
      </c>
    </row>
    <row r="36" spans="2:9" ht="14.25" hidden="1">
      <c r="B36" s="53" t="s">
        <v>59</v>
      </c>
      <c r="C36" s="50" t="s">
        <v>48</v>
      </c>
      <c r="D36" s="51">
        <v>2399871</v>
      </c>
      <c r="E36" s="52">
        <v>3.4827479014254932E-2</v>
      </c>
      <c r="F36" s="15"/>
      <c r="G36" s="111" t="s">
        <v>58</v>
      </c>
      <c r="H36" s="112">
        <v>1</v>
      </c>
    </row>
    <row r="37" spans="2:9" ht="14.25" hidden="1">
      <c r="B37" s="53" t="s">
        <v>60</v>
      </c>
      <c r="C37" s="50" t="s">
        <v>47</v>
      </c>
      <c r="D37" s="51">
        <v>43567676</v>
      </c>
      <c r="E37" s="52">
        <v>0.95790040320847214</v>
      </c>
      <c r="F37" s="15"/>
      <c r="G37" s="113" t="s">
        <v>47</v>
      </c>
      <c r="H37" s="112">
        <v>0.96732674180289879</v>
      </c>
    </row>
    <row r="38" spans="2:9" ht="14.25" hidden="1">
      <c r="B38" s="53" t="s">
        <v>60</v>
      </c>
      <c r="C38" s="54" t="s">
        <v>48</v>
      </c>
      <c r="D38" s="51">
        <v>2760862</v>
      </c>
      <c r="E38" s="52">
        <v>4.2099596791527895E-2</v>
      </c>
      <c r="F38" s="15"/>
      <c r="G38" s="114">
        <v>40461167</v>
      </c>
      <c r="H38" s="112">
        <v>0.96732674180289879</v>
      </c>
    </row>
    <row r="39" spans="2:9" ht="14.25" hidden="1">
      <c r="D39" s="15"/>
      <c r="E39" s="15"/>
      <c r="F39" s="15"/>
      <c r="G39" s="113" t="s">
        <v>48</v>
      </c>
      <c r="H39" s="112">
        <v>3.2673258197101235E-2</v>
      </c>
    </row>
    <row r="40" spans="2:9" ht="14.25" hidden="1">
      <c r="F40" s="15"/>
      <c r="G40" s="114">
        <v>2391391</v>
      </c>
      <c r="H40" s="112">
        <v>3.2673258197101235E-2</v>
      </c>
    </row>
    <row r="41" spans="2:9" ht="14.25" hidden="1">
      <c r="G41" s="111" t="s">
        <v>59</v>
      </c>
      <c r="H41" s="112">
        <v>1</v>
      </c>
    </row>
    <row r="42" spans="2:9" ht="14.25" hidden="1">
      <c r="G42" s="113" t="s">
        <v>47</v>
      </c>
      <c r="H42" s="112">
        <v>0.96517252098574502</v>
      </c>
    </row>
    <row r="43" spans="2:9" ht="14.25" hidden="1">
      <c r="G43" s="114">
        <v>41111648</v>
      </c>
      <c r="H43" s="112">
        <v>0.96517252098574502</v>
      </c>
    </row>
    <row r="44" spans="2:9" ht="14.25" hidden="1">
      <c r="G44" s="113" t="s">
        <v>48</v>
      </c>
      <c r="H44" s="112">
        <v>3.4827479014254932E-2</v>
      </c>
    </row>
    <row r="45" spans="2:9" ht="14.25" hidden="1">
      <c r="G45" s="114">
        <v>2399871</v>
      </c>
      <c r="H45" s="112">
        <v>3.4827479014254932E-2</v>
      </c>
    </row>
    <row r="46" spans="2:9" ht="14.25" hidden="1">
      <c r="G46" s="111" t="s">
        <v>60</v>
      </c>
      <c r="H46" s="112">
        <v>1</v>
      </c>
    </row>
    <row r="47" spans="2:9" ht="14.25" hidden="1">
      <c r="G47" s="113" t="s">
        <v>47</v>
      </c>
      <c r="H47" s="112">
        <v>0.95790040320847214</v>
      </c>
      <c r="I47" s="13"/>
    </row>
    <row r="48" spans="2:9" ht="14.25" hidden="1">
      <c r="G48" s="114">
        <v>43567676</v>
      </c>
      <c r="H48" s="112">
        <v>0.95790040320847214</v>
      </c>
    </row>
    <row r="49" spans="3:8" ht="14.25" hidden="1">
      <c r="G49" s="113" t="s">
        <v>48</v>
      </c>
      <c r="H49" s="112">
        <v>4.2099596791527895E-2</v>
      </c>
    </row>
    <row r="50" spans="3:8" ht="14.25" hidden="1">
      <c r="G50" s="114">
        <v>2760862</v>
      </c>
      <c r="H50" s="112">
        <v>4.2099596791527895E-2</v>
      </c>
    </row>
    <row r="51" spans="3:8" ht="14.25" hidden="1">
      <c r="G51" s="111" t="s">
        <v>61</v>
      </c>
      <c r="H51" s="112">
        <v>4</v>
      </c>
    </row>
    <row r="52" spans="3:8" ht="15" hidden="1" customHeight="1"/>
    <row r="63" spans="3:8" ht="15" customHeight="1">
      <c r="C63" s="15"/>
      <c r="D63" s="15"/>
      <c r="E63" s="15"/>
    </row>
    <row r="64" spans="3:8" ht="15" customHeight="1">
      <c r="C64" s="15"/>
      <c r="D64" s="15"/>
      <c r="E64" s="15"/>
    </row>
    <row r="65" spans="3:5" ht="15" customHeight="1">
      <c r="C65" s="15"/>
      <c r="D65" s="15"/>
      <c r="E65" s="15"/>
    </row>
    <row r="66" spans="3:5" ht="15" customHeight="1">
      <c r="C66" s="15"/>
      <c r="D66" s="15"/>
      <c r="E66" s="15"/>
    </row>
    <row r="67" spans="3:5" ht="15" customHeight="1">
      <c r="C67" s="15"/>
      <c r="D67" s="15"/>
      <c r="E67" s="15"/>
    </row>
    <row r="68" spans="3:5" ht="15" customHeight="1">
      <c r="C68" s="15"/>
      <c r="D68" s="15"/>
      <c r="E68" s="15"/>
    </row>
    <row r="69" spans="3:5" ht="15" customHeight="1">
      <c r="C69" s="15"/>
      <c r="D69" s="15"/>
      <c r="E69" s="15"/>
    </row>
    <row r="70" spans="3:5" ht="15" customHeight="1">
      <c r="C70" s="15"/>
      <c r="D70" s="15"/>
      <c r="E70" s="15"/>
    </row>
    <row r="71" spans="3:5" ht="15" customHeight="1">
      <c r="C71" s="15"/>
      <c r="D71" s="15"/>
      <c r="E71" s="15"/>
    </row>
    <row r="72" spans="3:5" ht="15" customHeight="1">
      <c r="C72" s="15"/>
      <c r="D72" s="15"/>
      <c r="E72" s="15"/>
    </row>
    <row r="73" spans="3:5" ht="15" customHeight="1">
      <c r="C73" s="15"/>
      <c r="D73" s="15"/>
      <c r="E73" s="15"/>
    </row>
    <row r="74" spans="3:5" ht="15" customHeight="1">
      <c r="C74" s="15"/>
      <c r="D74" s="15"/>
      <c r="E74" s="15"/>
    </row>
    <row r="75" spans="3:5" ht="15" customHeight="1">
      <c r="C75" s="15"/>
      <c r="D75" s="15"/>
      <c r="E75" s="15"/>
    </row>
    <row r="76" spans="3:5" ht="15" customHeight="1">
      <c r="C76" s="15"/>
      <c r="D76" s="15"/>
      <c r="E76" s="15"/>
    </row>
    <row r="77" spans="3:5" ht="15" customHeight="1">
      <c r="C77" s="15"/>
      <c r="D77" s="15"/>
      <c r="E77" s="15"/>
    </row>
    <row r="78" spans="3:5" ht="15" customHeight="1">
      <c r="C78" s="15"/>
      <c r="D78" s="15"/>
      <c r="E78" s="15"/>
    </row>
    <row r="79" spans="3:5" ht="15" customHeight="1">
      <c r="C79" s="15"/>
      <c r="D79" s="15"/>
      <c r="E79" s="15"/>
    </row>
    <row r="80" spans="3:5" ht="15" customHeight="1">
      <c r="C80" s="15"/>
      <c r="D80" s="15"/>
      <c r="E80" s="15"/>
    </row>
    <row r="81" spans="3:5" ht="15" customHeight="1">
      <c r="C81" s="15"/>
      <c r="D81" s="15"/>
      <c r="E81" s="15"/>
    </row>
    <row r="82" spans="3:5" ht="15" customHeight="1">
      <c r="C82" s="15"/>
      <c r="D82" s="15"/>
      <c r="E82" s="15"/>
    </row>
    <row r="83" spans="3:5" ht="15" customHeight="1">
      <c r="C83" s="15"/>
      <c r="D83" s="15"/>
      <c r="E83" s="15"/>
    </row>
    <row r="84" spans="3:5" ht="15" customHeight="1">
      <c r="C84" s="15"/>
      <c r="D84" s="15"/>
      <c r="E84" s="15"/>
    </row>
    <row r="85" spans="3:5" ht="15" customHeight="1">
      <c r="C85" s="15"/>
      <c r="D85" s="15"/>
      <c r="E85" s="15"/>
    </row>
    <row r="86" spans="3:5" ht="15" customHeight="1">
      <c r="C86" s="15"/>
      <c r="D86" s="15"/>
      <c r="E86" s="15"/>
    </row>
    <row r="87" spans="3:5" ht="15" customHeight="1">
      <c r="C87" s="15"/>
      <c r="D87" s="15"/>
      <c r="E87" s="15"/>
    </row>
    <row r="88" spans="3:5" ht="15" customHeight="1">
      <c r="C88" s="15"/>
      <c r="D88" s="15"/>
      <c r="E88" s="15"/>
    </row>
    <row r="89" spans="3:5" ht="15" customHeight="1">
      <c r="C89" s="15"/>
      <c r="D89" s="15"/>
      <c r="E89" s="15"/>
    </row>
    <row r="90" spans="3:5" ht="15" customHeight="1">
      <c r="C90" s="15"/>
      <c r="D90" s="15"/>
      <c r="E90" s="15"/>
    </row>
    <row r="91" spans="3:5" ht="15" customHeight="1">
      <c r="C91" s="15"/>
      <c r="D91" s="15"/>
      <c r="E91" s="15"/>
    </row>
    <row r="92" spans="3:5" ht="15" customHeight="1">
      <c r="C92" s="15"/>
      <c r="D92" s="15"/>
      <c r="E92" s="15"/>
    </row>
    <row r="93" spans="3:5" ht="15" customHeight="1">
      <c r="C93" s="15"/>
      <c r="D93" s="15"/>
      <c r="E93" s="15"/>
    </row>
    <row r="94" spans="3:5" ht="15" customHeight="1">
      <c r="C94" s="15"/>
      <c r="D94" s="15"/>
      <c r="E94" s="15"/>
    </row>
    <row r="95" spans="3:5" ht="15" customHeight="1">
      <c r="C95" s="15"/>
      <c r="D95" s="15"/>
      <c r="E95" s="15"/>
    </row>
    <row r="96" spans="3:5" ht="15" customHeight="1">
      <c r="C96" s="15"/>
      <c r="D96" s="15"/>
      <c r="E96" s="15"/>
    </row>
    <row r="97" spans="3:5" ht="15" customHeight="1">
      <c r="C97" s="15"/>
      <c r="D97" s="15"/>
      <c r="E97" s="15"/>
    </row>
    <row r="98" spans="3:5" ht="15" customHeight="1">
      <c r="C98" s="15"/>
      <c r="D98" s="15"/>
      <c r="E98" s="15"/>
    </row>
    <row r="99" spans="3:5" ht="15" customHeight="1">
      <c r="C99" s="15"/>
      <c r="D99" s="15"/>
      <c r="E99" s="15"/>
    </row>
    <row r="100" spans="3:5" ht="15" customHeight="1">
      <c r="C100" s="15"/>
      <c r="D100" s="15"/>
      <c r="E100" s="15"/>
    </row>
    <row r="101" spans="3:5" ht="15" customHeight="1">
      <c r="C101" s="15"/>
      <c r="D101" s="15"/>
      <c r="E101" s="15"/>
    </row>
    <row r="102" spans="3:5" ht="15" customHeight="1">
      <c r="C102" s="15"/>
      <c r="D102" s="15"/>
      <c r="E102" s="15"/>
    </row>
    <row r="103" spans="3:5" ht="15" customHeight="1">
      <c r="C103" s="15"/>
      <c r="D103" s="15"/>
      <c r="E103" s="15"/>
    </row>
    <row r="104" spans="3:5" ht="15" customHeight="1">
      <c r="C104" s="15"/>
      <c r="D104" s="15"/>
      <c r="E104" s="15"/>
    </row>
    <row r="105" spans="3:5" ht="15" customHeight="1">
      <c r="C105" s="15"/>
      <c r="D105" s="15"/>
      <c r="E105" s="15"/>
    </row>
    <row r="106" spans="3:5" ht="15" customHeight="1">
      <c r="C106" s="15"/>
      <c r="D106" s="15"/>
      <c r="E106" s="15"/>
    </row>
    <row r="107" spans="3:5" ht="15" customHeight="1">
      <c r="C107" s="15"/>
      <c r="D107" s="15"/>
      <c r="E107" s="15"/>
    </row>
    <row r="108" spans="3:5" ht="15" customHeight="1">
      <c r="C108" s="15"/>
      <c r="D108" s="15"/>
      <c r="E108" s="15"/>
    </row>
    <row r="109" spans="3:5" ht="15" customHeight="1">
      <c r="C109" s="15"/>
      <c r="D109" s="15"/>
      <c r="E109" s="15"/>
    </row>
    <row r="110" spans="3:5" ht="15" customHeight="1">
      <c r="C110" s="15"/>
      <c r="D110" s="15"/>
      <c r="E110" s="15"/>
    </row>
    <row r="111" spans="3:5" ht="15" customHeight="1">
      <c r="C111" s="15"/>
      <c r="D111" s="15"/>
      <c r="E111" s="15"/>
    </row>
    <row r="112" spans="3:5" ht="15" customHeight="1">
      <c r="C112" s="15"/>
      <c r="D112" s="15"/>
      <c r="E112" s="15"/>
    </row>
    <row r="113" spans="3:5" ht="15" customHeight="1">
      <c r="C113" s="15"/>
      <c r="D113" s="15"/>
      <c r="E113" s="15"/>
    </row>
    <row r="114" spans="3:5" ht="15" customHeight="1">
      <c r="C114" s="15"/>
      <c r="D114" s="15"/>
      <c r="E114" s="15"/>
    </row>
    <row r="115" spans="3:5" ht="15" customHeight="1">
      <c r="C115" s="15"/>
      <c r="D115" s="15"/>
      <c r="E115" s="15"/>
    </row>
    <row r="116" spans="3:5" ht="15" customHeight="1">
      <c r="C116" s="15"/>
      <c r="D116" s="15"/>
      <c r="E116" s="15"/>
    </row>
    <row r="117" spans="3:5" ht="15" customHeight="1">
      <c r="C117" s="15"/>
      <c r="D117" s="15"/>
      <c r="E117" s="15"/>
    </row>
    <row r="118" spans="3:5" ht="15" customHeight="1">
      <c r="C118" s="15"/>
      <c r="D118" s="15"/>
      <c r="E118" s="15"/>
    </row>
    <row r="119" spans="3:5" ht="15" customHeight="1">
      <c r="C119" s="15"/>
      <c r="D119" s="15"/>
      <c r="E119" s="15"/>
    </row>
    <row r="120" spans="3:5" ht="15" customHeight="1">
      <c r="C120" s="15"/>
      <c r="D120" s="15"/>
      <c r="E120" s="15"/>
    </row>
    <row r="121" spans="3:5" ht="15" customHeight="1">
      <c r="C121" s="15"/>
      <c r="D121" s="15"/>
      <c r="E121" s="15"/>
    </row>
    <row r="122" spans="3:5" ht="15" customHeight="1">
      <c r="C122" s="15"/>
      <c r="D122" s="15"/>
      <c r="E122" s="15"/>
    </row>
    <row r="123" spans="3:5" ht="15" customHeight="1">
      <c r="C123" s="15"/>
      <c r="D123" s="15"/>
      <c r="E123" s="15"/>
    </row>
  </sheetData>
  <mergeCells count="2">
    <mergeCell ref="B26:F26"/>
    <mergeCell ref="B27:F27"/>
  </mergeCells>
  <pageMargins left="0.7" right="0.7" top="0.75" bottom="0.75" header="0.3" footer="0.3"/>
  <pageSetup paperSize="9" orientation="landscape"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43"/>
  <sheetViews>
    <sheetView topLeftCell="D1" zoomScaleNormal="100" zoomScaleSheetLayoutView="130" workbookViewId="0">
      <selection activeCell="D1" sqref="D1"/>
    </sheetView>
  </sheetViews>
  <sheetFormatPr baseColWidth="10" defaultColWidth="11.42578125" defaultRowHeight="15" customHeight="1"/>
  <cols>
    <col min="1" max="1" width="11.42578125" style="4" customWidth="1"/>
    <col min="2" max="2" width="10" style="4" bestFit="1" customWidth="1"/>
    <col min="3" max="20" width="7.7109375" style="4" customWidth="1"/>
    <col min="21" max="16384" width="11.42578125" style="4"/>
  </cols>
  <sheetData>
    <row r="2" spans="2:20" s="78" customFormat="1" ht="19.5">
      <c r="E2" s="83" t="s">
        <v>98</v>
      </c>
    </row>
    <row r="3" spans="2:20" s="78" customFormat="1">
      <c r="E3" s="84" t="s">
        <v>99</v>
      </c>
    </row>
    <row r="4" spans="2:20" s="78" customFormat="1">
      <c r="E4" s="129" t="s">
        <v>130</v>
      </c>
    </row>
    <row r="5" spans="2:20" s="78" customFormat="1" ht="14.25">
      <c r="B5" s="79"/>
    </row>
    <row r="6" spans="2:20" ht="15" customHeight="1">
      <c r="B6" s="16"/>
      <c r="D6" s="40"/>
      <c r="E6" s="41" t="s">
        <v>110</v>
      </c>
      <c r="G6" s="40"/>
      <c r="H6" s="40"/>
      <c r="I6" s="40"/>
      <c r="J6" s="40"/>
      <c r="K6" s="40"/>
      <c r="L6" s="40"/>
      <c r="M6" s="40"/>
      <c r="N6" s="40"/>
      <c r="O6" s="40"/>
      <c r="P6" s="40"/>
      <c r="Q6" s="40"/>
      <c r="R6" s="40"/>
      <c r="S6" s="40"/>
      <c r="T6" s="40"/>
    </row>
    <row r="7" spans="2:20" ht="15" customHeight="1">
      <c r="B7" s="16"/>
      <c r="D7" s="40"/>
      <c r="E7" s="98" t="s">
        <v>66</v>
      </c>
      <c r="G7" s="40"/>
      <c r="H7" s="40"/>
      <c r="I7" s="40"/>
      <c r="J7" s="40"/>
      <c r="K7" s="40"/>
      <c r="L7" s="40"/>
      <c r="M7" s="40"/>
      <c r="N7" s="40"/>
      <c r="O7" s="40"/>
      <c r="P7" s="40"/>
      <c r="Q7" s="40"/>
      <c r="R7" s="40"/>
      <c r="S7" s="40"/>
      <c r="T7" s="40"/>
    </row>
    <row r="21" spans="1:2" ht="15" customHeight="1">
      <c r="A21" s="4" t="s">
        <v>65</v>
      </c>
    </row>
    <row r="22" spans="1:2" ht="15" customHeight="1">
      <c r="B22" s="18"/>
    </row>
    <row r="23" spans="1:2" ht="15" customHeight="1">
      <c r="B23" s="18"/>
    </row>
    <row r="38" spans="2:20" ht="15" customHeight="1">
      <c r="B38" s="16"/>
      <c r="C38" s="176" t="s">
        <v>66</v>
      </c>
      <c r="D38" s="176"/>
      <c r="E38" s="176"/>
      <c r="F38" s="176"/>
      <c r="G38" s="176"/>
      <c r="H38" s="176"/>
      <c r="I38" s="176"/>
      <c r="J38" s="176"/>
      <c r="K38" s="176"/>
      <c r="L38" s="176"/>
      <c r="M38" s="176"/>
      <c r="N38" s="176"/>
      <c r="O38" s="176"/>
      <c r="P38" s="176"/>
      <c r="Q38" s="176"/>
      <c r="R38" s="176"/>
      <c r="S38" s="176"/>
      <c r="T38" s="176"/>
    </row>
    <row r="39" spans="2:20" ht="15" customHeight="1">
      <c r="C39" s="177" t="s">
        <v>16</v>
      </c>
      <c r="D39" s="177"/>
      <c r="E39" s="177"/>
      <c r="F39" s="177"/>
      <c r="G39" s="177"/>
      <c r="H39" s="177"/>
      <c r="I39" s="177"/>
      <c r="J39" s="177"/>
      <c r="K39" s="177"/>
      <c r="L39" s="177"/>
      <c r="M39" s="177"/>
      <c r="N39" s="177"/>
      <c r="O39" s="177"/>
      <c r="P39" s="177"/>
      <c r="Q39" s="177"/>
      <c r="R39" s="177"/>
      <c r="S39" s="177"/>
      <c r="T39" s="177"/>
    </row>
    <row r="40" spans="2:20" ht="30" customHeight="1">
      <c r="B40" s="42" t="s">
        <v>64</v>
      </c>
      <c r="C40" s="43" t="s">
        <v>69</v>
      </c>
      <c r="D40" s="43" t="s">
        <v>0</v>
      </c>
      <c r="E40" s="43" t="s">
        <v>1</v>
      </c>
      <c r="F40" s="43" t="s">
        <v>2</v>
      </c>
      <c r="G40" s="43" t="s">
        <v>3</v>
      </c>
      <c r="H40" s="43" t="s">
        <v>4</v>
      </c>
      <c r="I40" s="43" t="s">
        <v>5</v>
      </c>
      <c r="J40" s="43" t="s">
        <v>6</v>
      </c>
      <c r="K40" s="43" t="s">
        <v>7</v>
      </c>
      <c r="L40" s="43" t="s">
        <v>8</v>
      </c>
      <c r="M40" s="43" t="s">
        <v>9</v>
      </c>
      <c r="N40" s="43" t="s">
        <v>10</v>
      </c>
      <c r="O40" s="43" t="s">
        <v>11</v>
      </c>
      <c r="P40" s="43" t="s">
        <v>12</v>
      </c>
      <c r="Q40" s="43" t="s">
        <v>13</v>
      </c>
      <c r="R40" s="43" t="s">
        <v>14</v>
      </c>
      <c r="S40" s="43" t="s">
        <v>15</v>
      </c>
      <c r="T40" s="43" t="s">
        <v>70</v>
      </c>
    </row>
    <row r="41" spans="2:20" ht="30" customHeight="1">
      <c r="B41" s="44" t="s">
        <v>118</v>
      </c>
      <c r="C41" s="45">
        <v>3.3749799999999999</v>
      </c>
      <c r="D41" s="45">
        <v>9.2364040000000003</v>
      </c>
      <c r="E41" s="45">
        <v>12.451457</v>
      </c>
      <c r="F41" s="45">
        <v>10.978187999999999</v>
      </c>
      <c r="G41" s="45">
        <v>8.0087580000000003</v>
      </c>
      <c r="H41" s="45">
        <v>6.4580200000000003</v>
      </c>
      <c r="I41" s="45">
        <v>5.7795269999999999</v>
      </c>
      <c r="J41" s="45">
        <v>6.0792289999999998</v>
      </c>
      <c r="K41" s="45">
        <v>6.5780849999999997</v>
      </c>
      <c r="L41" s="45">
        <v>6.4232550000000002</v>
      </c>
      <c r="M41" s="45">
        <v>6.8098479999999997</v>
      </c>
      <c r="N41" s="45">
        <v>7.7980409999999996</v>
      </c>
      <c r="O41" s="45">
        <v>11.286091000000001</v>
      </c>
      <c r="P41" s="45">
        <v>12.963198999999999</v>
      </c>
      <c r="Q41" s="45">
        <v>11.42502</v>
      </c>
      <c r="R41" s="45">
        <v>8.6007119999999997</v>
      </c>
      <c r="S41" s="45">
        <v>5.501023</v>
      </c>
      <c r="T41" s="45">
        <v>1.518195</v>
      </c>
    </row>
    <row r="42" spans="2:20" ht="30" customHeight="1">
      <c r="B42" s="43" t="s">
        <v>71</v>
      </c>
      <c r="C42" s="45">
        <v>0.87286299999999994</v>
      </c>
      <c r="D42" s="45">
        <v>2.104765</v>
      </c>
      <c r="E42" s="45">
        <v>2.774311</v>
      </c>
      <c r="F42" s="45">
        <v>2.841758</v>
      </c>
      <c r="G42" s="45">
        <v>2.8904489999999998</v>
      </c>
      <c r="H42" s="45">
        <v>2.882082</v>
      </c>
      <c r="I42" s="45">
        <v>2.868852</v>
      </c>
      <c r="J42" s="45">
        <v>3.0174439999999998</v>
      </c>
      <c r="K42" s="45">
        <v>3.552683</v>
      </c>
      <c r="L42" s="45">
        <v>3.5486640000000005</v>
      </c>
      <c r="M42" s="45">
        <v>3.3576589999999999</v>
      </c>
      <c r="N42" s="45">
        <v>3.3964440000000002</v>
      </c>
      <c r="O42" s="45">
        <v>3.5605780000000005</v>
      </c>
      <c r="P42" s="45">
        <v>3.5748769999999999</v>
      </c>
      <c r="Q42" s="45">
        <v>3.2398790000000002</v>
      </c>
      <c r="R42" s="45">
        <v>2.6579710000000003</v>
      </c>
      <c r="S42" s="45">
        <v>2.1225740000000002</v>
      </c>
      <c r="T42" s="45">
        <v>0.55612799999999996</v>
      </c>
    </row>
    <row r="43" spans="2:20" ht="15" customHeight="1">
      <c r="B43" s="10"/>
      <c r="C43" s="17"/>
      <c r="D43" s="17"/>
      <c r="E43" s="17"/>
      <c r="F43" s="17"/>
      <c r="G43" s="17"/>
      <c r="H43" s="17"/>
      <c r="I43" s="17"/>
      <c r="J43" s="17"/>
      <c r="K43" s="17"/>
      <c r="L43" s="17"/>
      <c r="M43" s="17"/>
      <c r="N43" s="17"/>
      <c r="O43" s="17"/>
      <c r="P43" s="17"/>
      <c r="Q43" s="17"/>
      <c r="R43" s="17"/>
      <c r="S43" s="17"/>
      <c r="T43" s="17"/>
    </row>
  </sheetData>
  <mergeCells count="2">
    <mergeCell ref="C38:T38"/>
    <mergeCell ref="C39:T39"/>
  </mergeCell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4</vt:i4>
      </vt:variant>
    </vt:vector>
  </HeadingPairs>
  <TitlesOfParts>
    <vt:vector size="21" baseType="lpstr">
      <vt:lpstr>8.1</vt:lpstr>
      <vt:lpstr>8.2</vt:lpstr>
      <vt:lpstr>8.3</vt:lpstr>
      <vt:lpstr>8.4</vt:lpstr>
      <vt:lpstr>8.5</vt:lpstr>
      <vt:lpstr>8.6</vt:lpstr>
      <vt:lpstr>Para_8.7</vt:lpstr>
      <vt:lpstr>8.7</vt:lpstr>
      <vt:lpstr>8.8</vt:lpstr>
      <vt:lpstr>8.9</vt:lpstr>
      <vt:lpstr>8.10</vt:lpstr>
      <vt:lpstr>8.11</vt:lpstr>
      <vt:lpstr>8.12</vt:lpstr>
      <vt:lpstr>8.13</vt:lpstr>
      <vt:lpstr>8.14</vt:lpstr>
      <vt:lpstr>8.15</vt:lpstr>
      <vt:lpstr>8.16</vt:lpstr>
      <vt:lpstr>'8.6'!Área_de_impresión</vt:lpstr>
      <vt:lpstr>'8.7'!Área_de_impresión</vt:lpstr>
      <vt:lpstr>'8.8'!Área_de_impresión</vt:lpstr>
      <vt:lpstr>Para_8.7!Área_de_impresión</vt:lpstr>
    </vt:vector>
  </TitlesOfParts>
  <Company>piso8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operez</dc:creator>
  <cp:lastModifiedBy>Perez Alva, Omar Javier</cp:lastModifiedBy>
  <cp:lastPrinted>2015-03-13T22:42:10Z</cp:lastPrinted>
  <dcterms:created xsi:type="dcterms:W3CDTF">2014-03-20T21:28:49Z</dcterms:created>
  <dcterms:modified xsi:type="dcterms:W3CDTF">2025-06-04T15:15:31Z</dcterms:modified>
</cp:coreProperties>
</file>