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5. MES MAYO\07. PENALIDADES FACTURACION\"/>
    </mc:Choice>
  </mc:AlternateContent>
  <xr:revisionPtr revIDLastSave="0" documentId="13_ncr:1_{D8AA27A1-57C1-40D9-BEB1-852CB1E6E921}" xr6:coauthVersionLast="47" xr6:coauthVersionMax="47" xr10:uidLastSave="{00000000-0000-0000-0000-000000000000}"/>
  <bookViews>
    <workbookView xWindow="-120" yWindow="-120" windowWidth="24240" windowHeight="13140" xr2:uid="{10C3A2E5-67DC-42B4-816B-EA9C233401AB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J33" i="1"/>
  <c r="J34" i="1"/>
  <c r="J35" i="1"/>
  <c r="J36" i="1"/>
  <c r="J37" i="1"/>
  <c r="J38" i="1"/>
  <c r="J9" i="1"/>
  <c r="J10" i="1"/>
  <c r="J12" i="1"/>
  <c r="J13" i="1"/>
  <c r="J14" i="1"/>
  <c r="J15" i="1"/>
  <c r="J16" i="1"/>
  <c r="J17" i="1"/>
  <c r="J18" i="1"/>
  <c r="J19" i="1"/>
  <c r="J22" i="1"/>
  <c r="J23" i="1"/>
  <c r="J24" i="1"/>
  <c r="J25" i="1"/>
  <c r="J27" i="1"/>
  <c r="J28" i="1"/>
  <c r="J29" i="1"/>
  <c r="J30" i="1"/>
  <c r="J31" i="1"/>
  <c r="J8" i="1"/>
  <c r="H40" i="1"/>
</calcChain>
</file>

<file path=xl/sharedStrings.xml><?xml version="1.0" encoding="utf-8"?>
<sst xmlns="http://schemas.openxmlformats.org/spreadsheetml/2006/main" count="206" uniqueCount="106">
  <si>
    <t>ANEXO 2F</t>
  </si>
  <si>
    <t>FORMULARIO PARA PENALIDADES</t>
  </si>
  <si>
    <t>ENTIDAD:</t>
  </si>
  <si>
    <t>ESSALUD</t>
  </si>
  <si>
    <t>ORGANO DESCONCENTRADO:</t>
  </si>
  <si>
    <t xml:space="preserve">PERIODO: </t>
  </si>
  <si>
    <t>N°</t>
  </si>
  <si>
    <t>Número de la Contratación Pública</t>
  </si>
  <si>
    <t>Denominación de la Contratación Pública</t>
  </si>
  <si>
    <t>RUC del Proveedor o Contratista</t>
  </si>
  <si>
    <t>Nombre del Proveedor o Contratista</t>
  </si>
  <si>
    <t>Monto total del Contrato</t>
  </si>
  <si>
    <t>Nota de Débito</t>
  </si>
  <si>
    <t>Monto de la penalidad (S/.)</t>
  </si>
  <si>
    <t>Fecha</t>
  </si>
  <si>
    <t>Rubro</t>
  </si>
  <si>
    <t>SUMINISTRO DE GAS CARBONICO (CO2) PARA UN MES PARA EL SERVICIO DEANESTESIOLOGIA Y CENTRO QUIRURGICO DEL HOSPITAL II LIMA NORTE CALLA</t>
  </si>
  <si>
    <t>CONTRATACION DEL SERVICIO DE ALIMENTACION Y NUTRICION DEL HOSPITAL IILIMA NORTE CALLAO - LUIS NEGREIROS VEGA DE LA RED PRESTACIONALR</t>
  </si>
  <si>
    <t>CONTRATACION DEL SERVICIO DE ALIMENTACION Y NUTRICION PARA PACIENTESHOSPITALIZADOS EN EL HOSPITAL NACIONAL ALBERTO SABOGAL SOLOGUREN</t>
  </si>
  <si>
    <t>ADQUISICION DE MEDICAMENTOS DELEGADOS PARA EL HOSPITAL NACIONAL ALBERTOSABOGAL SOLOGUREN    UP: GV / UA: DRV    NIT:707-2024-900NOTA</t>
  </si>
  <si>
    <t>ADQUISICION DE DISPOSITIVOS MEDICOS DE LA ESPECIALIDAD DE TRAUMATOLOGIAPARA LAS IPRESS DE LA RED PRESTACIONAL SABOGAL    UP: TSC/ UA</t>
  </si>
  <si>
    <t>ADQUISICION PRIORIZADA POR UN PERIODO DE DOS MESES DE DISPOSITIVO MEDICODE LA ESPECIALIDAD DE TRAUMATOLOGIA PARA LAS IPRESS DE LA RE</t>
  </si>
  <si>
    <t>ADQUISICION DE MATERIAL ODONTOLOGICO PARA LAS IPRESS DE LA REDPRESTACIONAL SABOGAL    UP: TSC / UA: RLG   EXP:  0090020250000009 INF</t>
  </si>
  <si>
    <t>ADQUISICION PRIORIZADA POR EL PERIODO DE DOS MESES DE DISPOSITIVO MEDICOSENSOR DE ONDAS EEG BISPECTRAL (BIS) PARA LOS SERVICIOS DE C</t>
  </si>
  <si>
    <t>ADQUISICION DE MEDICAMENTO FUERA DE PETITORIO PARA EL PACIENTE PANIZOESTEBAN DAYLIN CATALEYA DEL HNAS DE LA RPSUA: MHR / UP: LGA   N</t>
  </si>
  <si>
    <t>ADQUISICION DE MEDICAMENTOS</t>
  </si>
  <si>
    <t>ADQUISICION ANUAL DE DISPOSITIVOS MEDICOS ESPECIALIZADOS PARA ELSERVICIO DE OFTAMOLOGIA DE LA GERENCIA QUIRURGICA 2 DEL HOSPITAL NAC</t>
  </si>
  <si>
    <t>ADQUISICO DE REACTIVOS INMUNOHEMATOLOGIA I CON EQUIPO EN CESION DE USOPARA EL SERVICIO DE HEMATOLOGIA, HEMOTERAPIA Y BANCO DE SANGRE</t>
  </si>
  <si>
    <t>ADQUISICION DE MATERIAL MEDICO DELEGADO PARA EL HOSPITAL NACIONALALBERTO SABOGAL SOLOGUREN    UP: YVR / UA: DRV    EXPEDIENTE: 91520</t>
  </si>
  <si>
    <t>ADQUISICION DE CAJAS ARCHIVERAS PARA EL CENTRO DE REHABILITACIONPROFESIONAL Y SOCIAL CERPS CALLAOLUGAR DE ENTREGA: AV. GUARDIA CHALA</t>
  </si>
  <si>
    <t>ADQUISICION DE DISPOSITIVOS MEDICOS ESPECIALIZADOS PARA EL SERVICIO DEANESTESIOLOGIA DE LA GERENCIA QUIRURGICA DEL HNASS DE LA REDPR</t>
  </si>
  <si>
    <t>ADQUISICION DE REACTIVOS DE TAMIZAJE CON EQUIPO EN CESION DE USO PARA ELSERVICIO DE HEMATOLOGIA, HEMOTERAPIA Y BANCO DE SANGRE PARAN</t>
  </si>
  <si>
    <t>ADQUISICION URGENTE DE CAÑA NUEVA PARA VIDEO BRONCOSCOPIO DEL SERVICIODE OTORRINOLARINGOLOGIA DEL HNASS DE LA RED PRESTACIONAL SABOG</t>
  </si>
  <si>
    <t>ADQUISICION ANUAL DE DISPOSITIVOS MEDICOS ESPECIALIZADOS PARA ELSERVICIO DE CIRUGIA CABEZA Y CUELLO DEL HOSPITAL NACIONAL ALBERTO SA</t>
  </si>
  <si>
    <t>ADQUISICION DE MEDICAMENTO FUERA DE PETITORIO PARA EL PACIENTE PANAIFOMIÑAN EYTHAN  YERIDAN DEL HNASS DE LA RPSUA: MHR / UP: LGA   N</t>
  </si>
  <si>
    <t>LINDE PERU S.R.L.</t>
  </si>
  <si>
    <t>Servicios Brickell S.A.C</t>
  </si>
  <si>
    <t>B.BRAUN MEDICAL PERU S.A.</t>
  </si>
  <si>
    <t>ORTOPEDIA TRAUMATOLOGIA</t>
  </si>
  <si>
    <t>NEWSON S.A.</t>
  </si>
  <si>
    <t>DROGUERIA 3A S.A.C.</t>
  </si>
  <si>
    <t>COVIDIEN PERU S.A.</t>
  </si>
  <si>
    <t>EMCURE PHARMA PERU SAC</t>
  </si>
  <si>
    <t>ALCON PHARMACEUTICAL DEL PERU SA</t>
  </si>
  <si>
    <t>DIAGNOSTICO UAL S.A.C.</t>
  </si>
  <si>
    <t>SKY MEDIC SAC</t>
  </si>
  <si>
    <t>INSUMOS MEDICOS F&amp; J SAC</t>
  </si>
  <si>
    <t>SOSA OLIVEROS MANUEL</t>
  </si>
  <si>
    <t>DIPROHOS E.I.R.L.</t>
  </si>
  <si>
    <t>ATLANTIC MEDIC PERU S.R.L.</t>
  </si>
  <si>
    <t>MEDICA PERUANA L&amp;S EIRL</t>
  </si>
  <si>
    <t>D.R.S. MEDICAL S.R.LTDA.</t>
  </si>
  <si>
    <t>08 FN05-00005775</t>
  </si>
  <si>
    <t>08 FN05-00005776</t>
  </si>
  <si>
    <t>08 FN05-00005777</t>
  </si>
  <si>
    <t>08 FN05-00005778</t>
  </si>
  <si>
    <t>08 FN05-00005779</t>
  </si>
  <si>
    <t>08 FN05-00005780</t>
  </si>
  <si>
    <t>08 FN05-00005781</t>
  </si>
  <si>
    <t>08 FN05-00005782</t>
  </si>
  <si>
    <t>08 FN05-00005783</t>
  </si>
  <si>
    <t>08 FN05-00005784</t>
  </si>
  <si>
    <t>08 FN05-00005785</t>
  </si>
  <si>
    <t>08 FN05-00005786</t>
  </si>
  <si>
    <t>08 E001-00000713</t>
  </si>
  <si>
    <t>08 E001-00000715</t>
  </si>
  <si>
    <t>08 FN05-00005787</t>
  </si>
  <si>
    <t>08 FN05-00005788</t>
  </si>
  <si>
    <t>08 FN05-00005789</t>
  </si>
  <si>
    <t>08 FN05-00005790</t>
  </si>
  <si>
    <t>08 FN05-00005791</t>
  </si>
  <si>
    <t>08 FN05-00005792</t>
  </si>
  <si>
    <t>08 FN05-00005793</t>
  </si>
  <si>
    <t>08 FN05-00005794</t>
  </si>
  <si>
    <t>08 FN05-00005795</t>
  </si>
  <si>
    <t>08 FN05-00005796</t>
  </si>
  <si>
    <t>08 FN05-00005797</t>
  </si>
  <si>
    <t>08 FN05-00005798</t>
  </si>
  <si>
    <t>08 FN05-00005799</t>
  </si>
  <si>
    <t>08 FN05-00005800</t>
  </si>
  <si>
    <t>08 FN05-00005801</t>
  </si>
  <si>
    <t>08 FN05-00005802</t>
  </si>
  <si>
    <t>08 FN05-00005803</t>
  </si>
  <si>
    <t>08 E001-00000722</t>
  </si>
  <si>
    <t>Nº Pedido</t>
  </si>
  <si>
    <t>Razón Social</t>
  </si>
  <si>
    <t>Descripción Posición</t>
  </si>
  <si>
    <t>Ini. Perío</t>
  </si>
  <si>
    <t>Fin Períod</t>
  </si>
  <si>
    <t>Fecha Docu</t>
  </si>
  <si>
    <t>Total Orden</t>
  </si>
  <si>
    <t>Servicios</t>
  </si>
  <si>
    <t>SERVICIOS BRICKELL S.A.C.</t>
  </si>
  <si>
    <t>SERVICIO DE ALIMENTACIÓN</t>
  </si>
  <si>
    <t>Bienes</t>
  </si>
  <si>
    <t>MATERIAL E INSUMO DE LABORATORIO</t>
  </si>
  <si>
    <t>MATERIAL MEDICO</t>
  </si>
  <si>
    <t>HERRAMIENTAS Y REPUESTOS</t>
  </si>
  <si>
    <t>COMBUSTIBLE, CARBURANTES Y LUBRICANTES</t>
  </si>
  <si>
    <t>ORTOPEDIA TRAUMATOLOGIA Y MEDI</t>
  </si>
  <si>
    <t>OTROS BIENES</t>
  </si>
  <si>
    <t>ALCON PHARMACEUTICAL DEL PERU</t>
  </si>
  <si>
    <t>MEDICA PERUANA L &amp; S E.I.R.L.</t>
  </si>
  <si>
    <t>SKY MEDIC S.A.C.</t>
  </si>
  <si>
    <t>Rubro2</t>
  </si>
  <si>
    <t>ADQUISICION DE GUANTES DE NITRILO PARA EL SERVICIO DE CENTRAL DEESTERILIZACION DEL HOSPITAL NACIONAL ALBERTO SABOGAL SOLOGUREN DE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</si>
</sst>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S/&quot;\ * #,##0.00_-;\-&quot;S/&quot;\ * #,##0.00_-;_-&quot;S/&quot;\ * &quot;-&quot;??_-;_-@_-"/>
    <numFmt numFmtId="164" formatCode="&quot;S/&quot;\ #,##0.00"/>
    <numFmt numFmtId="165" formatCode="dd/mm/yyyy"/>
    <numFmt numFmtId="166" formatCode="#,##0.00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2" fontId="7" fillId="4" borderId="4" xfId="1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0" xfId="0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17" fontId="6" fillId="2" borderId="0" xfId="1" applyNumberFormat="1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4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1" fillId="3" borderId="0" xfId="0" applyNumberFormat="1" applyFont="1" applyFill="1"/>
    <xf numFmtId="44" fontId="2" fillId="2" borderId="0" xfId="0" applyNumberFormat="1" applyFont="1" applyFill="1"/>
    <xf numFmtId="44" fontId="6" fillId="2" borderId="0" xfId="1" applyNumberFormat="1" applyFont="1" applyFill="1" applyAlignment="1">
      <alignment horizontal="center" vertical="center"/>
    </xf>
    <xf numFmtId="44" fontId="7" fillId="4" borderId="4" xfId="1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left"/>
    </xf>
    <xf numFmtId="44" fontId="2" fillId="2" borderId="0" xfId="0" applyNumberFormat="1" applyFont="1" applyFill="1" applyAlignment="1">
      <alignment horizontal="left"/>
    </xf>
    <xf numFmtId="1" fontId="2" fillId="2" borderId="4" xfId="0" applyNumberFormat="1" applyFont="1" applyFill="1" applyBorder="1"/>
    <xf numFmtId="49" fontId="9" fillId="0" borderId="4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3E75935-6B87-4F8C-81B6-3DFBF81005E5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6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5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1C5510-CA74-47BF-AF3B-6B2B474898FB}" name="DAYANA" displayName="DAYANA" ref="A2:H29" totalsRowShown="0" headerRowDxfId="12" dataDxfId="10" headerRowBorderDxfId="11" tableBorderDxfId="9" totalsRowBorderDxfId="8">
  <autoFilter ref="A2:H29" xr:uid="{891C5510-CA74-47BF-AF3B-6B2B474898FB}"/>
  <tableColumns count="8">
    <tableColumn id="3" xr3:uid="{3A167D2F-372B-49F9-BA31-65FB9EF887C1}" name="Nº Pedido" dataDxfId="7"/>
    <tableColumn id="10" xr3:uid="{0E9FB923-F620-4A24-A3F0-0AC0C0996564}" name="Rubro2" dataDxfId="6"/>
    <tableColumn id="4" xr3:uid="{3E55F900-0AEC-4A78-8721-87FB2EBE0FBA}" name="Razón Social" dataDxfId="5"/>
    <tableColumn id="5" xr3:uid="{A2ADF55E-E161-4338-8D1C-62523E216EA4}" name="Descripción Posición" dataDxfId="4"/>
    <tableColumn id="6" xr3:uid="{8C232D8E-6D03-484B-B601-4E2F5BDF27A1}" name="Ini. Perío" dataDxfId="3"/>
    <tableColumn id="7" xr3:uid="{3B9EAFDD-8011-4B53-9E2F-8E10A32DF0FE}" name="Fin Períod" dataDxfId="2"/>
    <tableColumn id="8" xr3:uid="{F6FD2B28-982D-4265-BF4E-05926B2B8981}" name="Fecha Docu" dataDxfId="1"/>
    <tableColumn id="9" xr3:uid="{FF4303B6-5725-4F63-9DC6-349CEB6D4A2A}" name="Total Orde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ABFF9-0FE7-491C-AF25-D9240300C5E8}">
  <dimension ref="A1:J40"/>
  <sheetViews>
    <sheetView tabSelected="1" topLeftCell="A7" zoomScaleNormal="100" workbookViewId="0">
      <selection activeCell="F26" sqref="F26"/>
    </sheetView>
  </sheetViews>
  <sheetFormatPr baseColWidth="10" defaultColWidth="11.5703125" defaultRowHeight="12.75" x14ac:dyDescent="0.2"/>
  <cols>
    <col min="1" max="1" width="10.28515625" style="2" customWidth="1"/>
    <col min="2" max="2" width="15.28515625" style="2" bestFit="1" customWidth="1"/>
    <col min="3" max="3" width="103" style="2" customWidth="1"/>
    <col min="4" max="4" width="12" style="2" bestFit="1" customWidth="1"/>
    <col min="5" max="5" width="39.42578125" style="2" bestFit="1" customWidth="1"/>
    <col min="6" max="6" width="14.42578125" style="16" bestFit="1" customWidth="1"/>
    <col min="7" max="7" width="16.140625" style="2" bestFit="1" customWidth="1"/>
    <col min="8" max="8" width="11" style="2" bestFit="1" customWidth="1"/>
    <col min="9" max="9" width="10.5703125" style="2" bestFit="1" customWidth="1"/>
    <col min="10" max="10" width="20.85546875" style="2" customWidth="1"/>
    <col min="11" max="16384" width="11.5703125" style="2"/>
  </cols>
  <sheetData>
    <row r="1" spans="1:10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3.5" thickBot="1" x14ac:dyDescent="0.25">
      <c r="F2" s="12"/>
    </row>
    <row r="3" spans="1:10" ht="24" customHeight="1" thickBot="1" x14ac:dyDescent="0.25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5"/>
    </row>
    <row r="4" spans="1:10" x14ac:dyDescent="0.2">
      <c r="F4" s="12"/>
    </row>
    <row r="5" spans="1:10" x14ac:dyDescent="0.2">
      <c r="A5" s="3" t="s">
        <v>2</v>
      </c>
      <c r="B5" s="4" t="s">
        <v>3</v>
      </c>
      <c r="C5" s="4"/>
      <c r="D5" s="3"/>
      <c r="E5" s="5" t="s">
        <v>4</v>
      </c>
      <c r="F5" s="13"/>
      <c r="I5" s="2" t="s">
        <v>5</v>
      </c>
      <c r="J5" s="6">
        <v>45778</v>
      </c>
    </row>
    <row r="6" spans="1:10" x14ac:dyDescent="0.2">
      <c r="F6" s="12"/>
    </row>
    <row r="7" spans="1:10" ht="36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4" t="s">
        <v>11</v>
      </c>
      <c r="G7" s="1" t="s">
        <v>12</v>
      </c>
      <c r="H7" s="1" t="s">
        <v>13</v>
      </c>
      <c r="I7" s="1" t="s">
        <v>14</v>
      </c>
      <c r="J7" s="1" t="s">
        <v>15</v>
      </c>
    </row>
    <row r="8" spans="1:10" x14ac:dyDescent="0.2">
      <c r="A8" s="7">
        <v>1</v>
      </c>
      <c r="B8" s="17">
        <v>4505022907</v>
      </c>
      <c r="C8" s="8" t="s">
        <v>16</v>
      </c>
      <c r="D8" s="8">
        <v>20338570041</v>
      </c>
      <c r="E8" s="8" t="s">
        <v>35</v>
      </c>
      <c r="F8" s="15">
        <v>1134000</v>
      </c>
      <c r="G8" s="8" t="s">
        <v>52</v>
      </c>
      <c r="H8" s="10">
        <v>113.4</v>
      </c>
      <c r="I8" s="9">
        <v>45786</v>
      </c>
      <c r="J8" s="31" t="str">
        <f>VLOOKUP(B8,DAYANA[],2,FALSE)</f>
        <v>Bienes</v>
      </c>
    </row>
    <row r="9" spans="1:10" x14ac:dyDescent="0.2">
      <c r="A9" s="7">
        <v>2</v>
      </c>
      <c r="B9" s="17">
        <v>4504986415</v>
      </c>
      <c r="C9" s="8" t="s">
        <v>17</v>
      </c>
      <c r="D9" s="8">
        <v>20512831983</v>
      </c>
      <c r="E9" s="8" t="s">
        <v>36</v>
      </c>
      <c r="F9" s="15">
        <v>42500</v>
      </c>
      <c r="G9" s="8" t="s">
        <v>53</v>
      </c>
      <c r="H9" s="10">
        <v>535</v>
      </c>
      <c r="I9" s="9">
        <v>45786</v>
      </c>
      <c r="J9" s="31" t="str">
        <f>VLOOKUP(B9,DAYANA[],2,FALSE)</f>
        <v>Servicios</v>
      </c>
    </row>
    <row r="10" spans="1:10" x14ac:dyDescent="0.2">
      <c r="A10" s="7">
        <v>3</v>
      </c>
      <c r="B10" s="17">
        <v>4504962262</v>
      </c>
      <c r="C10" s="8" t="s">
        <v>18</v>
      </c>
      <c r="D10" s="8">
        <v>20512831983</v>
      </c>
      <c r="E10" s="8" t="s">
        <v>36</v>
      </c>
      <c r="F10" s="15">
        <v>4131489.6</v>
      </c>
      <c r="G10" s="8" t="s">
        <v>54</v>
      </c>
      <c r="H10" s="10">
        <v>856</v>
      </c>
      <c r="I10" s="9">
        <v>45789</v>
      </c>
      <c r="J10" s="31" t="str">
        <f>VLOOKUP(B10,DAYANA[],2,FALSE)</f>
        <v>Servicios</v>
      </c>
    </row>
    <row r="11" spans="1:10" x14ac:dyDescent="0.2">
      <c r="A11" s="7">
        <v>4</v>
      </c>
      <c r="B11" s="17">
        <v>4504851649</v>
      </c>
      <c r="C11" s="2" t="s">
        <v>19</v>
      </c>
      <c r="D11" s="8">
        <v>20377339461</v>
      </c>
      <c r="E11" s="8" t="s">
        <v>37</v>
      </c>
      <c r="F11" s="15">
        <v>40680</v>
      </c>
      <c r="G11" s="8" t="s">
        <v>55</v>
      </c>
      <c r="H11" s="10">
        <v>4068</v>
      </c>
      <c r="I11" s="9">
        <v>45791</v>
      </c>
      <c r="J11" s="31" t="s">
        <v>94</v>
      </c>
    </row>
    <row r="12" spans="1:10" x14ac:dyDescent="0.2">
      <c r="A12" s="7">
        <v>5</v>
      </c>
      <c r="B12" s="17">
        <v>4505028199</v>
      </c>
      <c r="C12" s="8" t="s">
        <v>20</v>
      </c>
      <c r="D12" s="8">
        <v>20604509077</v>
      </c>
      <c r="E12" s="8" t="s">
        <v>38</v>
      </c>
      <c r="F12" s="15">
        <v>10660</v>
      </c>
      <c r="G12" s="8" t="s">
        <v>56</v>
      </c>
      <c r="H12" s="10">
        <v>1066</v>
      </c>
      <c r="I12" s="9">
        <v>45791</v>
      </c>
      <c r="J12" s="31" t="str">
        <f>VLOOKUP(B12,DAYANA[],2,FALSE)</f>
        <v>Bienes</v>
      </c>
    </row>
    <row r="13" spans="1:10" x14ac:dyDescent="0.2">
      <c r="A13" s="7">
        <v>6</v>
      </c>
      <c r="B13" s="17">
        <v>4505028208</v>
      </c>
      <c r="C13" s="8" t="s">
        <v>20</v>
      </c>
      <c r="D13" s="8">
        <v>20604509077</v>
      </c>
      <c r="E13" s="8" t="s">
        <v>38</v>
      </c>
      <c r="F13" s="15">
        <v>20780</v>
      </c>
      <c r="G13" s="8" t="s">
        <v>57</v>
      </c>
      <c r="H13" s="10">
        <v>2078</v>
      </c>
      <c r="I13" s="9">
        <v>45791</v>
      </c>
      <c r="J13" s="31" t="str">
        <f>VLOOKUP(B13,DAYANA[],2,FALSE)</f>
        <v>Bienes</v>
      </c>
    </row>
    <row r="14" spans="1:10" x14ac:dyDescent="0.2">
      <c r="A14" s="7">
        <v>7</v>
      </c>
      <c r="B14" s="17">
        <v>4505026860</v>
      </c>
      <c r="C14" s="8" t="s">
        <v>21</v>
      </c>
      <c r="D14" s="8">
        <v>20100962439</v>
      </c>
      <c r="E14" s="8" t="s">
        <v>39</v>
      </c>
      <c r="F14" s="15">
        <v>3950</v>
      </c>
      <c r="G14" s="8" t="s">
        <v>58</v>
      </c>
      <c r="H14" s="10">
        <v>3952</v>
      </c>
      <c r="I14" s="9">
        <v>45791</v>
      </c>
      <c r="J14" s="31" t="str">
        <f>VLOOKUP(B14,DAYANA[],2,FALSE)</f>
        <v>Bienes</v>
      </c>
    </row>
    <row r="15" spans="1:10" x14ac:dyDescent="0.2">
      <c r="A15" s="7">
        <v>8</v>
      </c>
      <c r="B15" s="17">
        <v>4505026995</v>
      </c>
      <c r="C15" s="8" t="s">
        <v>21</v>
      </c>
      <c r="D15" s="8">
        <v>20100962439</v>
      </c>
      <c r="E15" s="8" t="s">
        <v>39</v>
      </c>
      <c r="F15" s="15">
        <v>30400</v>
      </c>
      <c r="G15" s="8" t="s">
        <v>59</v>
      </c>
      <c r="H15" s="10">
        <v>3040</v>
      </c>
      <c r="I15" s="9">
        <v>45791</v>
      </c>
      <c r="J15" s="31" t="str">
        <f>VLOOKUP(B15,DAYANA[],2,FALSE)</f>
        <v>Bienes</v>
      </c>
    </row>
    <row r="16" spans="1:10" x14ac:dyDescent="0.2">
      <c r="A16" s="7">
        <v>9</v>
      </c>
      <c r="B16" s="17">
        <v>4505025235</v>
      </c>
      <c r="C16" s="8" t="s">
        <v>22</v>
      </c>
      <c r="D16" s="8">
        <v>20610905791</v>
      </c>
      <c r="E16" s="8" t="s">
        <v>40</v>
      </c>
      <c r="F16" s="15">
        <v>5324</v>
      </c>
      <c r="G16" s="8" t="s">
        <v>60</v>
      </c>
      <c r="H16" s="10">
        <v>532.4</v>
      </c>
      <c r="I16" s="9">
        <v>45791</v>
      </c>
      <c r="J16" s="31" t="str">
        <f>VLOOKUP(B16,DAYANA[],2,FALSE)</f>
        <v>Bienes</v>
      </c>
    </row>
    <row r="17" spans="1:10" x14ac:dyDescent="0.2">
      <c r="A17" s="7">
        <v>10</v>
      </c>
      <c r="B17" s="17">
        <v>4505025686</v>
      </c>
      <c r="C17" s="8" t="s">
        <v>22</v>
      </c>
      <c r="D17" s="8">
        <v>20610905791</v>
      </c>
      <c r="E17" s="8" t="s">
        <v>40</v>
      </c>
      <c r="F17" s="15">
        <v>6994.6</v>
      </c>
      <c r="G17" s="8" t="s">
        <v>61</v>
      </c>
      <c r="H17" s="10">
        <v>699.46</v>
      </c>
      <c r="I17" s="9">
        <v>45791</v>
      </c>
      <c r="J17" s="31" t="str">
        <f>VLOOKUP(B17,DAYANA[],2,FALSE)</f>
        <v>Bienes</v>
      </c>
    </row>
    <row r="18" spans="1:10" x14ac:dyDescent="0.2">
      <c r="A18" s="7">
        <v>11</v>
      </c>
      <c r="B18" s="17">
        <v>4505024924</v>
      </c>
      <c r="C18" s="8" t="s">
        <v>22</v>
      </c>
      <c r="D18" s="8">
        <v>20610905791</v>
      </c>
      <c r="E18" s="8" t="s">
        <v>40</v>
      </c>
      <c r="F18" s="15">
        <v>33477.910000000003</v>
      </c>
      <c r="G18" s="8" t="s">
        <v>62</v>
      </c>
      <c r="H18" s="10">
        <v>3347.79</v>
      </c>
      <c r="I18" s="9">
        <v>45791</v>
      </c>
      <c r="J18" s="31" t="str">
        <f>VLOOKUP(B18,DAYANA[],2,FALSE)</f>
        <v>Bienes</v>
      </c>
    </row>
    <row r="19" spans="1:10" x14ac:dyDescent="0.2">
      <c r="A19" s="7">
        <v>12</v>
      </c>
      <c r="B19" s="17">
        <v>4505031118</v>
      </c>
      <c r="C19" s="8" t="s">
        <v>23</v>
      </c>
      <c r="D19" s="8">
        <v>20502853750</v>
      </c>
      <c r="E19" s="8" t="s">
        <v>41</v>
      </c>
      <c r="F19" s="15">
        <v>15887.52</v>
      </c>
      <c r="G19" s="8" t="s">
        <v>63</v>
      </c>
      <c r="H19" s="10">
        <v>1588.75</v>
      </c>
      <c r="I19" s="9">
        <v>45791</v>
      </c>
      <c r="J19" s="31" t="str">
        <f>VLOOKUP(B19,DAYANA[],2,FALSE)</f>
        <v>Bienes</v>
      </c>
    </row>
    <row r="20" spans="1:10" x14ac:dyDescent="0.2">
      <c r="A20" s="7">
        <v>13</v>
      </c>
      <c r="B20" s="17">
        <v>4504446853</v>
      </c>
      <c r="C20" s="8" t="s">
        <v>24</v>
      </c>
      <c r="D20" s="8">
        <v>20557777301</v>
      </c>
      <c r="E20" s="8" t="s">
        <v>42</v>
      </c>
      <c r="F20" s="15">
        <v>21210</v>
      </c>
      <c r="G20" s="8" t="s">
        <v>64</v>
      </c>
      <c r="H20" s="10">
        <v>2121</v>
      </c>
      <c r="I20" s="9">
        <v>45793</v>
      </c>
      <c r="J20" s="31" t="s">
        <v>94</v>
      </c>
    </row>
    <row r="21" spans="1:10" x14ac:dyDescent="0.2">
      <c r="A21" s="7">
        <v>14</v>
      </c>
      <c r="B21" s="17">
        <v>4504441760</v>
      </c>
      <c r="C21" s="8" t="s">
        <v>25</v>
      </c>
      <c r="D21" s="8">
        <v>20557777301</v>
      </c>
      <c r="E21" s="8" t="s">
        <v>42</v>
      </c>
      <c r="F21" s="15">
        <v>25760</v>
      </c>
      <c r="G21" s="8" t="s">
        <v>65</v>
      </c>
      <c r="H21" s="10">
        <v>2146.66</v>
      </c>
      <c r="I21" s="9">
        <v>45793</v>
      </c>
      <c r="J21" s="31" t="s">
        <v>94</v>
      </c>
    </row>
    <row r="22" spans="1:10" x14ac:dyDescent="0.2">
      <c r="A22" s="7">
        <v>15</v>
      </c>
      <c r="B22" s="17">
        <v>4505062543</v>
      </c>
      <c r="C22" s="8" t="s">
        <v>26</v>
      </c>
      <c r="D22" s="8">
        <v>20212561534</v>
      </c>
      <c r="E22" s="8" t="s">
        <v>43</v>
      </c>
      <c r="F22" s="15">
        <v>8019.88</v>
      </c>
      <c r="G22" s="8" t="s">
        <v>66</v>
      </c>
      <c r="H22" s="10">
        <v>801.99</v>
      </c>
      <c r="I22" s="9">
        <v>45800</v>
      </c>
      <c r="J22" s="31" t="str">
        <f>VLOOKUP(B22,DAYANA[],2,FALSE)</f>
        <v>Bienes</v>
      </c>
    </row>
    <row r="23" spans="1:10" x14ac:dyDescent="0.2">
      <c r="A23" s="7">
        <v>16</v>
      </c>
      <c r="B23" s="17">
        <v>4504991663</v>
      </c>
      <c r="C23" s="8" t="s">
        <v>27</v>
      </c>
      <c r="D23" s="8">
        <v>20470358484</v>
      </c>
      <c r="E23" s="8" t="s">
        <v>44</v>
      </c>
      <c r="F23" s="15">
        <v>12584</v>
      </c>
      <c r="G23" s="8" t="s">
        <v>67</v>
      </c>
      <c r="H23" s="10">
        <v>1258.4000000000001</v>
      </c>
      <c r="I23" s="9">
        <v>45800</v>
      </c>
      <c r="J23" s="31" t="str">
        <f>VLOOKUP(B23,DAYANA[],2,FALSE)</f>
        <v>Bienes</v>
      </c>
    </row>
    <row r="24" spans="1:10" x14ac:dyDescent="0.2">
      <c r="A24" s="7">
        <v>17</v>
      </c>
      <c r="B24" s="17">
        <v>4504991650</v>
      </c>
      <c r="C24" s="8" t="s">
        <v>27</v>
      </c>
      <c r="D24" s="8">
        <v>20470358484</v>
      </c>
      <c r="E24" s="8" t="s">
        <v>44</v>
      </c>
      <c r="F24" s="15">
        <v>37752</v>
      </c>
      <c r="G24" s="8" t="s">
        <v>68</v>
      </c>
      <c r="H24" s="10">
        <v>3775.2</v>
      </c>
      <c r="I24" s="9">
        <v>45800</v>
      </c>
      <c r="J24" s="31" t="str">
        <f>VLOOKUP(B24,DAYANA[],2,FALSE)</f>
        <v>Bienes</v>
      </c>
    </row>
    <row r="25" spans="1:10" x14ac:dyDescent="0.2">
      <c r="A25" s="7">
        <v>18</v>
      </c>
      <c r="B25" s="17">
        <v>4505067417</v>
      </c>
      <c r="C25" s="8" t="s">
        <v>28</v>
      </c>
      <c r="D25" s="8">
        <v>20602683754</v>
      </c>
      <c r="E25" s="8" t="s">
        <v>45</v>
      </c>
      <c r="F25" s="15">
        <v>13950</v>
      </c>
      <c r="G25" s="8" t="s">
        <v>69</v>
      </c>
      <c r="H25" s="10">
        <v>1395</v>
      </c>
      <c r="I25" s="9">
        <v>45800</v>
      </c>
      <c r="J25" s="31" t="str">
        <f>VLOOKUP(B25,DAYANA[],2,FALSE)</f>
        <v>Bienes</v>
      </c>
    </row>
    <row r="26" spans="1:10" x14ac:dyDescent="0.2">
      <c r="A26" s="7">
        <v>19</v>
      </c>
      <c r="B26" s="17">
        <v>4505058697</v>
      </c>
      <c r="C26" s="8" t="s">
        <v>105</v>
      </c>
      <c r="D26" s="8">
        <v>20552188544</v>
      </c>
      <c r="E26" s="8" t="s">
        <v>46</v>
      </c>
      <c r="F26" s="15">
        <v>24600</v>
      </c>
      <c r="G26" s="8" t="s">
        <v>70</v>
      </c>
      <c r="H26" s="10">
        <v>2460</v>
      </c>
      <c r="I26" s="9">
        <v>45800</v>
      </c>
      <c r="J26" s="31" t="s">
        <v>94</v>
      </c>
    </row>
    <row r="27" spans="1:10" x14ac:dyDescent="0.2">
      <c r="A27" s="7">
        <v>20</v>
      </c>
      <c r="B27" s="17">
        <v>4505036096</v>
      </c>
      <c r="C27" s="8" t="s">
        <v>29</v>
      </c>
      <c r="D27" s="8">
        <v>10254319037</v>
      </c>
      <c r="E27" s="8" t="s">
        <v>47</v>
      </c>
      <c r="F27" s="15">
        <v>2620</v>
      </c>
      <c r="G27" s="8" t="s">
        <v>71</v>
      </c>
      <c r="H27" s="10">
        <v>262</v>
      </c>
      <c r="I27" s="9">
        <v>45804</v>
      </c>
      <c r="J27" s="31" t="str">
        <f>VLOOKUP(B27,DAYANA[],2,FALSE)</f>
        <v>Bienes</v>
      </c>
    </row>
    <row r="28" spans="1:10" x14ac:dyDescent="0.2">
      <c r="A28" s="7">
        <v>21</v>
      </c>
      <c r="B28" s="17">
        <v>4504983415</v>
      </c>
      <c r="C28" s="8" t="s">
        <v>30</v>
      </c>
      <c r="D28" s="8">
        <v>20492618536</v>
      </c>
      <c r="E28" s="8" t="s">
        <v>48</v>
      </c>
      <c r="F28" s="15">
        <v>3720</v>
      </c>
      <c r="G28" s="8" t="s">
        <v>72</v>
      </c>
      <c r="H28" s="10">
        <v>372</v>
      </c>
      <c r="I28" s="9">
        <v>45804</v>
      </c>
      <c r="J28" s="31" t="str">
        <f>VLOOKUP(B28,DAYANA[],2,FALSE)</f>
        <v>Bienes</v>
      </c>
    </row>
    <row r="29" spans="1:10" x14ac:dyDescent="0.2">
      <c r="A29" s="7">
        <v>22</v>
      </c>
      <c r="B29" s="17">
        <v>4504978057</v>
      </c>
      <c r="C29" s="8" t="s">
        <v>31</v>
      </c>
      <c r="D29" s="8">
        <v>20470358484</v>
      </c>
      <c r="E29" s="8" t="s">
        <v>44</v>
      </c>
      <c r="F29" s="15">
        <v>31070</v>
      </c>
      <c r="G29" s="8" t="s">
        <v>73</v>
      </c>
      <c r="H29" s="10">
        <v>3107</v>
      </c>
      <c r="I29" s="9">
        <v>45804</v>
      </c>
      <c r="J29" s="31" t="str">
        <f>VLOOKUP(B29,DAYANA[],2,FALSE)</f>
        <v>Bienes</v>
      </c>
    </row>
    <row r="30" spans="1:10" x14ac:dyDescent="0.2">
      <c r="A30" s="7">
        <v>23</v>
      </c>
      <c r="B30" s="17">
        <v>4505012151</v>
      </c>
      <c r="C30" s="8" t="s">
        <v>32</v>
      </c>
      <c r="D30" s="8">
        <v>20602157912</v>
      </c>
      <c r="E30" s="8" t="s">
        <v>49</v>
      </c>
      <c r="F30" s="15">
        <v>27500</v>
      </c>
      <c r="G30" s="8" t="s">
        <v>74</v>
      </c>
      <c r="H30" s="10">
        <v>2291.63</v>
      </c>
      <c r="I30" s="9">
        <v>45804</v>
      </c>
      <c r="J30" s="31" t="str">
        <f>VLOOKUP(B30,DAYANA[],2,FALSE)</f>
        <v>Bienes</v>
      </c>
    </row>
    <row r="31" spans="1:10" x14ac:dyDescent="0.2">
      <c r="A31" s="7">
        <v>24</v>
      </c>
      <c r="B31" s="17">
        <v>4505067411</v>
      </c>
      <c r="C31" s="8" t="s">
        <v>28</v>
      </c>
      <c r="D31" s="8">
        <v>20601337216</v>
      </c>
      <c r="E31" s="8" t="s">
        <v>50</v>
      </c>
      <c r="F31" s="15">
        <v>5664</v>
      </c>
      <c r="G31" s="8" t="s">
        <v>75</v>
      </c>
      <c r="H31" s="10">
        <v>566.4</v>
      </c>
      <c r="I31" s="9">
        <v>45806</v>
      </c>
      <c r="J31" s="31" t="str">
        <f>VLOOKUP(B31,DAYANA[],2,FALSE)</f>
        <v>Bienes</v>
      </c>
    </row>
    <row r="32" spans="1:10" x14ac:dyDescent="0.2">
      <c r="A32" s="7">
        <v>25</v>
      </c>
      <c r="B32" s="17">
        <v>4505046760</v>
      </c>
      <c r="C32" s="8" t="s">
        <v>33</v>
      </c>
      <c r="D32" s="8">
        <v>20269277735</v>
      </c>
      <c r="E32" s="8" t="s">
        <v>51</v>
      </c>
      <c r="F32" s="15">
        <v>15326.4</v>
      </c>
      <c r="G32" s="8" t="s">
        <v>76</v>
      </c>
      <c r="H32" s="10">
        <v>1532.64</v>
      </c>
      <c r="I32" s="9">
        <v>45807</v>
      </c>
      <c r="J32" s="31" t="str">
        <f>VLOOKUP(B32,DAYANA[],2,FALSE)</f>
        <v>Bienes</v>
      </c>
    </row>
    <row r="33" spans="1:10" x14ac:dyDescent="0.2">
      <c r="A33" s="7">
        <v>26</v>
      </c>
      <c r="B33" s="17">
        <v>4505046599</v>
      </c>
      <c r="C33" s="8" t="s">
        <v>33</v>
      </c>
      <c r="D33" s="8">
        <v>20269277735</v>
      </c>
      <c r="E33" s="8" t="s">
        <v>51</v>
      </c>
      <c r="F33" s="15">
        <v>24548.799999999999</v>
      </c>
      <c r="G33" s="8" t="s">
        <v>77</v>
      </c>
      <c r="H33" s="10">
        <v>2454.88</v>
      </c>
      <c r="I33" s="9">
        <v>45807</v>
      </c>
      <c r="J33" s="31" t="str">
        <f>VLOOKUP(B33,DAYANA[],2,FALSE)</f>
        <v>Bienes</v>
      </c>
    </row>
    <row r="34" spans="1:10" x14ac:dyDescent="0.2">
      <c r="A34" s="7">
        <v>27</v>
      </c>
      <c r="B34" s="17">
        <v>4504991670</v>
      </c>
      <c r="C34" s="8" t="s">
        <v>27</v>
      </c>
      <c r="D34" s="8">
        <v>20470358484</v>
      </c>
      <c r="E34" s="8" t="s">
        <v>44</v>
      </c>
      <c r="F34" s="15">
        <v>26208</v>
      </c>
      <c r="G34" s="8" t="s">
        <v>78</v>
      </c>
      <c r="H34" s="10">
        <v>2620.8000000000002</v>
      </c>
      <c r="I34" s="9">
        <v>45807</v>
      </c>
      <c r="J34" s="31" t="str">
        <f>VLOOKUP(B34,DAYANA[],2,FALSE)</f>
        <v>Bienes</v>
      </c>
    </row>
    <row r="35" spans="1:10" x14ac:dyDescent="0.2">
      <c r="A35" s="7">
        <v>28</v>
      </c>
      <c r="B35" s="17">
        <v>4504991656</v>
      </c>
      <c r="C35" s="8" t="s">
        <v>27</v>
      </c>
      <c r="D35" s="8">
        <v>20470358484</v>
      </c>
      <c r="E35" s="8" t="s">
        <v>44</v>
      </c>
      <c r="F35" s="15">
        <v>37752</v>
      </c>
      <c r="G35" s="8" t="s">
        <v>79</v>
      </c>
      <c r="H35" s="10">
        <v>3775.2</v>
      </c>
      <c r="I35" s="9">
        <v>45807</v>
      </c>
      <c r="J35" s="31" t="str">
        <f>VLOOKUP(B35,DAYANA[],2,FALSE)</f>
        <v>Bienes</v>
      </c>
    </row>
    <row r="36" spans="1:10" x14ac:dyDescent="0.2">
      <c r="A36" s="7">
        <v>29</v>
      </c>
      <c r="B36" s="17">
        <v>4504991651</v>
      </c>
      <c r="C36" s="8" t="s">
        <v>27</v>
      </c>
      <c r="D36" s="8">
        <v>20470358484</v>
      </c>
      <c r="E36" s="8" t="s">
        <v>44</v>
      </c>
      <c r="F36" s="15">
        <v>37752</v>
      </c>
      <c r="G36" s="8" t="s">
        <v>80</v>
      </c>
      <c r="H36" s="10">
        <v>3775.2</v>
      </c>
      <c r="I36" s="9">
        <v>45807</v>
      </c>
      <c r="J36" s="31" t="str">
        <f>VLOOKUP(B36,DAYANA[],2,FALSE)</f>
        <v>Bienes</v>
      </c>
    </row>
    <row r="37" spans="1:10" x14ac:dyDescent="0.2">
      <c r="A37" s="7">
        <v>30</v>
      </c>
      <c r="B37" s="17">
        <v>4504991657</v>
      </c>
      <c r="C37" s="8" t="s">
        <v>27</v>
      </c>
      <c r="D37" s="8">
        <v>20470358484</v>
      </c>
      <c r="E37" s="8" t="s">
        <v>44</v>
      </c>
      <c r="F37" s="15">
        <v>37752</v>
      </c>
      <c r="G37" s="8" t="s">
        <v>81</v>
      </c>
      <c r="H37" s="10">
        <v>3775.2</v>
      </c>
      <c r="I37" s="9">
        <v>45807</v>
      </c>
      <c r="J37" s="31" t="str">
        <f>VLOOKUP(B37,DAYANA[],2,FALSE)</f>
        <v>Bienes</v>
      </c>
    </row>
    <row r="38" spans="1:10" x14ac:dyDescent="0.2">
      <c r="A38" s="7">
        <v>31</v>
      </c>
      <c r="B38" s="17">
        <v>4504991691</v>
      </c>
      <c r="C38" s="8" t="s">
        <v>27</v>
      </c>
      <c r="D38" s="8">
        <v>20470358484</v>
      </c>
      <c r="E38" s="8" t="s">
        <v>44</v>
      </c>
      <c r="F38" s="15">
        <v>34320</v>
      </c>
      <c r="G38" s="8" t="s">
        <v>82</v>
      </c>
      <c r="H38" s="10">
        <v>3432</v>
      </c>
      <c r="I38" s="9">
        <v>45807</v>
      </c>
      <c r="J38" s="31" t="str">
        <f>VLOOKUP(B38,DAYANA[],2,FALSE)</f>
        <v>Bienes</v>
      </c>
    </row>
    <row r="39" spans="1:10" x14ac:dyDescent="0.2">
      <c r="A39" s="7">
        <v>32</v>
      </c>
      <c r="B39" s="17">
        <v>4504441769</v>
      </c>
      <c r="C39" s="8" t="s">
        <v>34</v>
      </c>
      <c r="D39" s="8">
        <v>20557777301</v>
      </c>
      <c r="E39" s="8" t="s">
        <v>42</v>
      </c>
      <c r="F39" s="15">
        <v>22080</v>
      </c>
      <c r="G39" s="8" t="s">
        <v>83</v>
      </c>
      <c r="H39" s="10">
        <v>1840</v>
      </c>
      <c r="I39" s="9">
        <v>45808</v>
      </c>
      <c r="J39" s="31" t="s">
        <v>94</v>
      </c>
    </row>
    <row r="40" spans="1:10" x14ac:dyDescent="0.2">
      <c r="H40" s="11">
        <f>SUM(H8:H39)</f>
        <v>65640</v>
      </c>
    </row>
  </sheetData>
  <mergeCells count="2">
    <mergeCell ref="A1:J1"/>
    <mergeCell ref="A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E6219-EE4E-427E-AE80-2446814215A3}">
  <dimension ref="A2:H29"/>
  <sheetViews>
    <sheetView workbookViewId="0">
      <selection sqref="A1:A1048576"/>
    </sheetView>
  </sheetViews>
  <sheetFormatPr baseColWidth="10" defaultRowHeight="15" x14ac:dyDescent="0.25"/>
  <cols>
    <col min="2" max="2" width="11.5703125"/>
    <col min="3" max="3" width="26.5703125" bestFit="1" customWidth="1"/>
    <col min="4" max="4" width="32.28515625" bestFit="1" customWidth="1"/>
  </cols>
  <sheetData>
    <row r="2" spans="1:8" x14ac:dyDescent="0.25">
      <c r="A2" s="23" t="s">
        <v>84</v>
      </c>
      <c r="B2" s="22" t="s">
        <v>104</v>
      </c>
      <c r="C2" s="23" t="s">
        <v>85</v>
      </c>
      <c r="D2" s="23" t="s">
        <v>86</v>
      </c>
      <c r="E2" s="23" t="s">
        <v>87</v>
      </c>
      <c r="F2" s="23" t="s">
        <v>88</v>
      </c>
      <c r="G2" s="23" t="s">
        <v>89</v>
      </c>
      <c r="H2" s="24" t="s">
        <v>90</v>
      </c>
    </row>
    <row r="3" spans="1:8" x14ac:dyDescent="0.25">
      <c r="A3" s="29">
        <v>4504962262</v>
      </c>
      <c r="B3" s="20" t="s">
        <v>91</v>
      </c>
      <c r="C3" s="18" t="s">
        <v>92</v>
      </c>
      <c r="D3" s="18" t="s">
        <v>93</v>
      </c>
      <c r="E3" s="19">
        <v>45658</v>
      </c>
      <c r="F3" s="19">
        <v>45783</v>
      </c>
      <c r="G3" s="19">
        <v>45674</v>
      </c>
      <c r="H3" s="21">
        <v>4131489.6</v>
      </c>
    </row>
    <row r="4" spans="1:8" x14ac:dyDescent="0.25">
      <c r="A4" s="29">
        <v>4504978057</v>
      </c>
      <c r="B4" s="20" t="s">
        <v>94</v>
      </c>
      <c r="C4" s="18" t="s">
        <v>44</v>
      </c>
      <c r="D4" s="18" t="s">
        <v>95</v>
      </c>
      <c r="E4" s="19">
        <v>45716</v>
      </c>
      <c r="F4" s="19">
        <v>45735</v>
      </c>
      <c r="G4" s="19">
        <v>45684</v>
      </c>
      <c r="H4" s="21">
        <v>31070</v>
      </c>
    </row>
    <row r="5" spans="1:8" x14ac:dyDescent="0.25">
      <c r="A5" s="29">
        <v>4504983415</v>
      </c>
      <c r="B5" s="20" t="s">
        <v>94</v>
      </c>
      <c r="C5" s="18" t="s">
        <v>48</v>
      </c>
      <c r="D5" s="18" t="s">
        <v>96</v>
      </c>
      <c r="E5" s="19">
        <v>45688</v>
      </c>
      <c r="F5" s="19">
        <v>45690</v>
      </c>
      <c r="G5" s="19">
        <v>45687</v>
      </c>
      <c r="H5" s="21">
        <v>3720</v>
      </c>
    </row>
    <row r="6" spans="1:8" x14ac:dyDescent="0.25">
      <c r="A6" s="29">
        <v>4504986415</v>
      </c>
      <c r="B6" s="20" t="s">
        <v>91</v>
      </c>
      <c r="C6" s="18" t="s">
        <v>92</v>
      </c>
      <c r="D6" s="18" t="s">
        <v>93</v>
      </c>
      <c r="E6" s="19">
        <v>45699</v>
      </c>
      <c r="F6" s="19">
        <v>45700</v>
      </c>
      <c r="G6" s="19">
        <v>45691</v>
      </c>
      <c r="H6" s="21">
        <v>42500</v>
      </c>
    </row>
    <row r="7" spans="1:8" x14ac:dyDescent="0.25">
      <c r="A7" s="29">
        <v>4504991650</v>
      </c>
      <c r="B7" s="20" t="s">
        <v>94</v>
      </c>
      <c r="C7" s="18" t="s">
        <v>44</v>
      </c>
      <c r="D7" s="18" t="s">
        <v>95</v>
      </c>
      <c r="E7" s="19">
        <v>45726</v>
      </c>
      <c r="F7" s="19">
        <v>45750</v>
      </c>
      <c r="G7" s="19">
        <v>45694</v>
      </c>
      <c r="H7" s="21">
        <v>37752</v>
      </c>
    </row>
    <row r="8" spans="1:8" x14ac:dyDescent="0.25">
      <c r="A8" s="29">
        <v>4504991651</v>
      </c>
      <c r="B8" s="20" t="s">
        <v>94</v>
      </c>
      <c r="C8" s="18" t="s">
        <v>44</v>
      </c>
      <c r="D8" s="18" t="s">
        <v>95</v>
      </c>
      <c r="E8" s="19">
        <v>45726</v>
      </c>
      <c r="F8" s="19">
        <v>45750</v>
      </c>
      <c r="G8" s="19">
        <v>45694</v>
      </c>
      <c r="H8" s="21">
        <v>37752</v>
      </c>
    </row>
    <row r="9" spans="1:8" x14ac:dyDescent="0.25">
      <c r="A9" s="29">
        <v>4504991656</v>
      </c>
      <c r="B9" s="20" t="s">
        <v>94</v>
      </c>
      <c r="C9" s="18" t="s">
        <v>44</v>
      </c>
      <c r="D9" s="18" t="s">
        <v>95</v>
      </c>
      <c r="E9" s="19">
        <v>45726</v>
      </c>
      <c r="F9" s="19">
        <v>45750</v>
      </c>
      <c r="G9" s="19">
        <v>45694</v>
      </c>
      <c r="H9" s="21">
        <v>37752</v>
      </c>
    </row>
    <row r="10" spans="1:8" x14ac:dyDescent="0.25">
      <c r="A10" s="29">
        <v>4504991657</v>
      </c>
      <c r="B10" s="20" t="s">
        <v>94</v>
      </c>
      <c r="C10" s="18" t="s">
        <v>44</v>
      </c>
      <c r="D10" s="18" t="s">
        <v>95</v>
      </c>
      <c r="E10" s="19">
        <v>45726</v>
      </c>
      <c r="F10" s="19">
        <v>45750</v>
      </c>
      <c r="G10" s="19">
        <v>45694</v>
      </c>
      <c r="H10" s="21">
        <v>37752</v>
      </c>
    </row>
    <row r="11" spans="1:8" x14ac:dyDescent="0.25">
      <c r="A11" s="29">
        <v>4504991663</v>
      </c>
      <c r="B11" s="20" t="s">
        <v>94</v>
      </c>
      <c r="C11" s="18" t="s">
        <v>44</v>
      </c>
      <c r="D11" s="18" t="s">
        <v>95</v>
      </c>
      <c r="E11" s="19">
        <v>45726</v>
      </c>
      <c r="F11" s="19">
        <v>45750</v>
      </c>
      <c r="G11" s="19">
        <v>45694</v>
      </c>
      <c r="H11" s="21">
        <v>12584</v>
      </c>
    </row>
    <row r="12" spans="1:8" x14ac:dyDescent="0.25">
      <c r="A12" s="29">
        <v>4504991670</v>
      </c>
      <c r="B12" s="20" t="s">
        <v>94</v>
      </c>
      <c r="C12" s="18" t="s">
        <v>44</v>
      </c>
      <c r="D12" s="18" t="s">
        <v>95</v>
      </c>
      <c r="E12" s="19">
        <v>45726</v>
      </c>
      <c r="F12" s="19">
        <v>45750</v>
      </c>
      <c r="G12" s="19">
        <v>45694</v>
      </c>
      <c r="H12" s="21">
        <v>26208</v>
      </c>
    </row>
    <row r="13" spans="1:8" x14ac:dyDescent="0.25">
      <c r="A13" s="29">
        <v>4504991691</v>
      </c>
      <c r="B13" s="20" t="s">
        <v>94</v>
      </c>
      <c r="C13" s="18" t="s">
        <v>44</v>
      </c>
      <c r="D13" s="18" t="s">
        <v>95</v>
      </c>
      <c r="E13" s="19">
        <v>45726</v>
      </c>
      <c r="F13" s="19">
        <v>45750</v>
      </c>
      <c r="G13" s="19">
        <v>45694</v>
      </c>
      <c r="H13" s="21">
        <v>34320</v>
      </c>
    </row>
    <row r="14" spans="1:8" x14ac:dyDescent="0.25">
      <c r="A14" s="29">
        <v>4505012151</v>
      </c>
      <c r="B14" s="20" t="s">
        <v>94</v>
      </c>
      <c r="C14" s="18" t="s">
        <v>49</v>
      </c>
      <c r="D14" s="18" t="s">
        <v>97</v>
      </c>
      <c r="E14" s="19">
        <v>45713</v>
      </c>
      <c r="F14" s="19">
        <v>45757</v>
      </c>
      <c r="G14" s="19">
        <v>45712</v>
      </c>
      <c r="H14" s="21">
        <v>27500</v>
      </c>
    </row>
    <row r="15" spans="1:8" x14ac:dyDescent="0.25">
      <c r="A15" s="29">
        <v>4505022907</v>
      </c>
      <c r="B15" s="20" t="s">
        <v>94</v>
      </c>
      <c r="C15" s="18" t="s">
        <v>35</v>
      </c>
      <c r="D15" s="18" t="s">
        <v>98</v>
      </c>
      <c r="E15" s="19">
        <v>45721</v>
      </c>
      <c r="F15" s="19">
        <v>45721</v>
      </c>
      <c r="G15" s="19">
        <v>45719</v>
      </c>
      <c r="H15" s="21">
        <v>1134</v>
      </c>
    </row>
    <row r="16" spans="1:8" x14ac:dyDescent="0.25">
      <c r="A16" s="29">
        <v>4505024924</v>
      </c>
      <c r="B16" s="20" t="s">
        <v>94</v>
      </c>
      <c r="C16" s="18" t="s">
        <v>40</v>
      </c>
      <c r="D16" s="18" t="s">
        <v>96</v>
      </c>
      <c r="E16" s="19">
        <v>45723</v>
      </c>
      <c r="F16" s="19">
        <v>45732</v>
      </c>
      <c r="G16" s="19">
        <v>45720</v>
      </c>
      <c r="H16" s="21">
        <v>33477.910000000003</v>
      </c>
    </row>
    <row r="17" spans="1:8" x14ac:dyDescent="0.25">
      <c r="A17" s="29">
        <v>4505025235</v>
      </c>
      <c r="B17" s="20" t="s">
        <v>94</v>
      </c>
      <c r="C17" s="18" t="s">
        <v>40</v>
      </c>
      <c r="D17" s="18" t="s">
        <v>96</v>
      </c>
      <c r="E17" s="19">
        <v>45723</v>
      </c>
      <c r="F17" s="19">
        <v>45732</v>
      </c>
      <c r="G17" s="19">
        <v>45721</v>
      </c>
      <c r="H17" s="21">
        <v>5324</v>
      </c>
    </row>
    <row r="18" spans="1:8" x14ac:dyDescent="0.25">
      <c r="A18" s="29">
        <v>4505025686</v>
      </c>
      <c r="B18" s="20" t="s">
        <v>94</v>
      </c>
      <c r="C18" s="18" t="s">
        <v>40</v>
      </c>
      <c r="D18" s="18" t="s">
        <v>96</v>
      </c>
      <c r="E18" s="19">
        <v>45723</v>
      </c>
      <c r="F18" s="19">
        <v>45732</v>
      </c>
      <c r="G18" s="19">
        <v>45721</v>
      </c>
      <c r="H18" s="21">
        <v>6994.6</v>
      </c>
    </row>
    <row r="19" spans="1:8" x14ac:dyDescent="0.25">
      <c r="A19" s="29">
        <v>4505026860</v>
      </c>
      <c r="B19" s="20" t="s">
        <v>94</v>
      </c>
      <c r="C19" s="18" t="s">
        <v>39</v>
      </c>
      <c r="D19" s="18" t="s">
        <v>96</v>
      </c>
      <c r="E19" s="19">
        <v>45726</v>
      </c>
      <c r="F19" s="19">
        <v>45729</v>
      </c>
      <c r="G19" s="19">
        <v>45722</v>
      </c>
      <c r="H19" s="21">
        <v>39520</v>
      </c>
    </row>
    <row r="20" spans="1:8" x14ac:dyDescent="0.25">
      <c r="A20" s="29">
        <v>4505026995</v>
      </c>
      <c r="B20" s="20" t="s">
        <v>94</v>
      </c>
      <c r="C20" s="18" t="s">
        <v>39</v>
      </c>
      <c r="D20" s="18" t="s">
        <v>96</v>
      </c>
      <c r="E20" s="19">
        <v>45726</v>
      </c>
      <c r="F20" s="19">
        <v>45729</v>
      </c>
      <c r="G20" s="19">
        <v>45722</v>
      </c>
      <c r="H20" s="21">
        <v>30400</v>
      </c>
    </row>
    <row r="21" spans="1:8" x14ac:dyDescent="0.25">
      <c r="A21" s="29">
        <v>4505028199</v>
      </c>
      <c r="B21" s="20" t="s">
        <v>94</v>
      </c>
      <c r="C21" s="18" t="s">
        <v>99</v>
      </c>
      <c r="D21" s="18" t="s">
        <v>96</v>
      </c>
      <c r="E21" s="19">
        <v>45727</v>
      </c>
      <c r="F21" s="19">
        <v>45729</v>
      </c>
      <c r="G21" s="19">
        <v>45723</v>
      </c>
      <c r="H21" s="21">
        <v>10660</v>
      </c>
    </row>
    <row r="22" spans="1:8" x14ac:dyDescent="0.25">
      <c r="A22" s="29">
        <v>4505028208</v>
      </c>
      <c r="B22" s="20" t="s">
        <v>94</v>
      </c>
      <c r="C22" s="18" t="s">
        <v>99</v>
      </c>
      <c r="D22" s="18" t="s">
        <v>96</v>
      </c>
      <c r="E22" s="19">
        <v>45727</v>
      </c>
      <c r="F22" s="19">
        <v>45729</v>
      </c>
      <c r="G22" s="19">
        <v>45723</v>
      </c>
      <c r="H22" s="21">
        <v>20780</v>
      </c>
    </row>
    <row r="23" spans="1:8" x14ac:dyDescent="0.25">
      <c r="A23" s="29">
        <v>4505031118</v>
      </c>
      <c r="B23" s="20" t="s">
        <v>94</v>
      </c>
      <c r="C23" s="18" t="s">
        <v>41</v>
      </c>
      <c r="D23" s="18" t="s">
        <v>96</v>
      </c>
      <c r="E23" s="19">
        <v>45729</v>
      </c>
      <c r="F23" s="19">
        <v>45735</v>
      </c>
      <c r="G23" s="19">
        <v>45727</v>
      </c>
      <c r="H23" s="21">
        <v>15887.52</v>
      </c>
    </row>
    <row r="24" spans="1:8" x14ac:dyDescent="0.25">
      <c r="A24" s="29">
        <v>4505036096</v>
      </c>
      <c r="B24" s="20" t="s">
        <v>94</v>
      </c>
      <c r="C24" s="18" t="s">
        <v>47</v>
      </c>
      <c r="D24" s="18" t="s">
        <v>100</v>
      </c>
      <c r="E24" s="19">
        <v>45736</v>
      </c>
      <c r="F24" s="19">
        <v>45752</v>
      </c>
      <c r="G24" s="19">
        <v>45734</v>
      </c>
      <c r="H24" s="21">
        <v>2620</v>
      </c>
    </row>
    <row r="25" spans="1:8" x14ac:dyDescent="0.25">
      <c r="A25" s="29">
        <v>4505046599</v>
      </c>
      <c r="B25" s="20" t="s">
        <v>94</v>
      </c>
      <c r="C25" s="18" t="s">
        <v>51</v>
      </c>
      <c r="D25" s="18" t="s">
        <v>96</v>
      </c>
      <c r="E25" s="19">
        <v>45748</v>
      </c>
      <c r="F25" s="19">
        <v>45752</v>
      </c>
      <c r="G25" s="19">
        <v>45742</v>
      </c>
      <c r="H25" s="21">
        <v>24548.799999999999</v>
      </c>
    </row>
    <row r="26" spans="1:8" x14ac:dyDescent="0.25">
      <c r="A26" s="29">
        <v>4505046760</v>
      </c>
      <c r="B26" s="20" t="s">
        <v>94</v>
      </c>
      <c r="C26" s="18" t="s">
        <v>51</v>
      </c>
      <c r="D26" s="18" t="s">
        <v>96</v>
      </c>
      <c r="E26" s="19">
        <v>45748</v>
      </c>
      <c r="F26" s="19">
        <v>45752</v>
      </c>
      <c r="G26" s="19">
        <v>45742</v>
      </c>
      <c r="H26" s="21">
        <v>15326.4</v>
      </c>
    </row>
    <row r="27" spans="1:8" x14ac:dyDescent="0.25">
      <c r="A27" s="29">
        <v>4505062543</v>
      </c>
      <c r="B27" s="20" t="s">
        <v>94</v>
      </c>
      <c r="C27" s="18" t="s">
        <v>101</v>
      </c>
      <c r="D27" s="18" t="s">
        <v>96</v>
      </c>
      <c r="E27" s="19">
        <v>45758</v>
      </c>
      <c r="F27" s="19">
        <v>45760</v>
      </c>
      <c r="G27" s="19">
        <v>45756</v>
      </c>
      <c r="H27" s="21">
        <v>8019.88</v>
      </c>
    </row>
    <row r="28" spans="1:8" x14ac:dyDescent="0.25">
      <c r="A28" s="29">
        <v>4505067411</v>
      </c>
      <c r="B28" s="20" t="s">
        <v>94</v>
      </c>
      <c r="C28" s="18" t="s">
        <v>102</v>
      </c>
      <c r="D28" s="18" t="s">
        <v>96</v>
      </c>
      <c r="E28" s="19">
        <v>45763</v>
      </c>
      <c r="F28" s="19">
        <v>45772</v>
      </c>
      <c r="G28" s="19">
        <v>45761</v>
      </c>
      <c r="H28" s="21">
        <v>5664</v>
      </c>
    </row>
    <row r="29" spans="1:8" x14ac:dyDescent="0.25">
      <c r="A29" s="30">
        <v>4505067417</v>
      </c>
      <c r="B29" s="25" t="s">
        <v>94</v>
      </c>
      <c r="C29" s="26" t="s">
        <v>103</v>
      </c>
      <c r="D29" s="26" t="s">
        <v>96</v>
      </c>
      <c r="E29" s="27">
        <v>45763</v>
      </c>
      <c r="F29" s="27">
        <v>45777</v>
      </c>
      <c r="G29" s="27">
        <v>45761</v>
      </c>
      <c r="H29" s="28">
        <v>13950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ADQUISICIONES 13 RP SABOGAL</dc:creator>
  <cp:lastModifiedBy>ADQUISICIONES 13 RP SABOGAL</cp:lastModifiedBy>
  <dcterms:created xsi:type="dcterms:W3CDTF">2025-06-04T20:49:03Z</dcterms:created>
  <dcterms:modified xsi:type="dcterms:W3CDTF">2025-06-05T20:34:15Z</dcterms:modified>
</cp:coreProperties>
</file>